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AM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6" l="1"/>
  <c r="I29" i="6"/>
  <c r="H30" i="6"/>
  <c r="I30" i="6"/>
  <c r="H31" i="6"/>
  <c r="I31" i="6"/>
  <c r="H32" i="6"/>
  <c r="I32" i="6"/>
  <c r="F32" i="6" s="1"/>
  <c r="H33" i="6"/>
  <c r="I33" i="6"/>
  <c r="H34" i="6"/>
  <c r="I34" i="6"/>
  <c r="H35" i="6"/>
  <c r="I35" i="6"/>
  <c r="G30" i="6"/>
  <c r="G31" i="6"/>
  <c r="G32" i="6"/>
  <c r="G33" i="6"/>
  <c r="G34" i="6"/>
  <c r="G35" i="6"/>
  <c r="G29" i="6"/>
  <c r="N36" i="6"/>
  <c r="K3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7" i="6"/>
  <c r="F9" i="6"/>
  <c r="J27" i="6"/>
  <c r="K27" i="6"/>
  <c r="L27" i="6"/>
  <c r="M27" i="6"/>
  <c r="N27" i="6"/>
  <c r="O27" i="6"/>
  <c r="F21" i="6" l="1"/>
  <c r="F31" i="6"/>
  <c r="F33" i="6"/>
  <c r="F26" i="6"/>
  <c r="F22" i="6"/>
  <c r="F18" i="6"/>
  <c r="F14" i="6"/>
  <c r="F10" i="6"/>
  <c r="G36" i="6"/>
  <c r="F29" i="6"/>
  <c r="F25" i="6"/>
  <c r="F13" i="6"/>
  <c r="I27" i="6"/>
  <c r="F12" i="6"/>
  <c r="F17" i="6"/>
  <c r="H27" i="6"/>
  <c r="H36" i="6"/>
  <c r="F7" i="6"/>
  <c r="F23" i="6"/>
  <c r="F19" i="6"/>
  <c r="F15" i="6"/>
  <c r="G27" i="6"/>
  <c r="F24" i="6"/>
  <c r="F20" i="6"/>
  <c r="F16" i="6"/>
  <c r="F8" i="6"/>
  <c r="F35" i="6"/>
  <c r="F34" i="6"/>
  <c r="F30" i="6"/>
  <c r="F11" i="6"/>
  <c r="G37" i="6" l="1"/>
  <c r="H37" i="6"/>
  <c r="K37" i="6"/>
  <c r="N37" i="6"/>
  <c r="I36" i="6" l="1"/>
  <c r="I37" i="6" s="1"/>
  <c r="J36" i="6"/>
  <c r="J37" i="6" s="1"/>
  <c r="L36" i="6"/>
  <c r="L37" i="6" s="1"/>
  <c r="M36" i="6"/>
  <c r="M37" i="6" s="1"/>
  <c r="O36" i="6"/>
  <c r="O37" i="6" s="1"/>
  <c r="C36" i="6"/>
  <c r="C27" i="6"/>
  <c r="C37" i="6" s="1"/>
  <c r="F36" i="6"/>
  <c r="F27" i="6"/>
  <c r="F37" i="6" l="1"/>
</calcChain>
</file>

<file path=xl/sharedStrings.xml><?xml version="1.0" encoding="utf-8"?>
<sst xmlns="http://schemas.openxmlformats.org/spreadsheetml/2006/main" count="146" uniqueCount="94">
  <si>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</si>
  <si>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</si>
  <si>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</si>
  <si>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</si>
  <si>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</si>
  <si>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</si>
  <si>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</si>
  <si>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</si>
  <si>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</si>
  <si>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</si>
  <si>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</si>
  <si>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</si>
  <si>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</si>
  <si>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</si>
  <si>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</si>
  <si>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</si>
  <si>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</si>
  <si>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 xml:space="preserve">Statystyka z elementami matematyki </t>
  </si>
  <si>
    <t xml:space="preserve">Lektorat języka angielskiego </t>
  </si>
  <si>
    <t xml:space="preserve">Wychowanie fizyczne </t>
  </si>
  <si>
    <t>Technologie informacyne</t>
  </si>
  <si>
    <t>egz.</t>
  </si>
  <si>
    <t>zao</t>
  </si>
  <si>
    <t>zal.</t>
  </si>
  <si>
    <t>15-18</t>
  </si>
  <si>
    <t>20-25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</si>
  <si>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</si>
  <si>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</si>
  <si>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</si>
  <si>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</si>
  <si>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</si>
  <si>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</si>
  <si>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Zakład Historii Medycyny i Etyki Lekarskiej</t>
  </si>
  <si>
    <t>Zakład Chemii Medycznej</t>
  </si>
  <si>
    <t>Zakład Genetyki i Patomorfologii</t>
  </si>
  <si>
    <t xml:space="preserve">Katedra i Zakład Anatomii Prawidłowej i Klinicznej </t>
  </si>
  <si>
    <t>Samodzielna Pracownia Psychologii Klinicznej</t>
  </si>
  <si>
    <t>Dział BHP i Ochrony Środowiska</t>
  </si>
  <si>
    <t>Biblioteka Główna PUM</t>
  </si>
  <si>
    <t>Studium Praktycznej Nauki Języków Obcych</t>
  </si>
  <si>
    <t>Studium Wychowania Fizycznego i Sportu</t>
  </si>
  <si>
    <t>Zakład Fizyki Medycznej</t>
  </si>
  <si>
    <t>Klinika Anestezjologii, Intensywnej Terapii i Medycyny Ratunkowej</t>
  </si>
  <si>
    <t>Zakład Nauk Humanistycznych w Medycynie</t>
  </si>
  <si>
    <t>Zakład Higieny i Epidemiologii</t>
  </si>
  <si>
    <t>Prof. dr hab. n. med. Zbigniew Ziętek</t>
  </si>
  <si>
    <t>Prof. dr hab. n. med. Izabela Gutowska</t>
  </si>
  <si>
    <t>Dr n. med. Monika Mak</t>
  </si>
  <si>
    <t xml:space="preserve">Mgr Dagmara Budek    </t>
  </si>
  <si>
    <t>Mgr Ireneusz Klimek</t>
  </si>
  <si>
    <t>Dr hab.n med. Wojciech Podraza</t>
  </si>
  <si>
    <t>Dr hab. n. zdr. Bożena Mroczek</t>
  </si>
  <si>
    <t>Katedra i Zakład Biologii i Parazytologii Medycznej</t>
  </si>
  <si>
    <t>Zakład Medycyny Społecznej i Zdrowia Publicznego</t>
  </si>
  <si>
    <t>Katedra i Zakład Żywienia Człowieka i Metabolomiki</t>
  </si>
  <si>
    <t>Prof. dr hab. n. biol. Elżbieta Kalisińska</t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</si>
  <si>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</si>
  <si>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r>
      <t>Mgr Lidia Dryhinicz</t>
    </r>
    <r>
      <rPr>
        <sz val="11"/>
        <color indexed="25"/>
        <rFont val="Calibri"/>
        <family val="2"/>
        <charset val="238"/>
        <scheme val="minor"/>
      </rPr>
      <t xml:space="preserve">   </t>
    </r>
  </si>
  <si>
    <r>
      <t>Dr hab. n. med. Aleksandra Kładna</t>
    </r>
    <r>
      <rPr>
        <sz val="11"/>
        <color indexed="20"/>
        <rFont val="Calibri"/>
        <family val="2"/>
        <charset val="238"/>
        <scheme val="minor"/>
      </rPr>
      <t xml:space="preserve">                  </t>
    </r>
  </si>
  <si>
    <r>
      <t>Mgr Jan Jelec</t>
    </r>
    <r>
      <rPr>
        <sz val="11"/>
        <color indexed="25"/>
        <rFont val="Calibri"/>
        <family val="2"/>
        <charset val="238"/>
        <scheme val="minor"/>
      </rPr>
      <t xml:space="preserve">  </t>
    </r>
  </si>
  <si>
    <r>
      <t>Dr hab. n. med. prof. PUM Cezary Pakulski</t>
    </r>
    <r>
      <rPr>
        <sz val="11"/>
        <color indexed="25"/>
        <rFont val="Calibri"/>
        <family val="2"/>
        <charset val="238"/>
        <scheme val="minor"/>
      </rPr>
      <t xml:space="preserve">  </t>
    </r>
  </si>
  <si>
    <r>
      <t>Prof. dr hab. n. med. Beata Karakiewicz</t>
    </r>
    <r>
      <rPr>
        <sz val="11"/>
        <color indexed="20"/>
        <rFont val="Calibri"/>
        <family val="2"/>
        <charset val="238"/>
        <scheme val="minor"/>
      </rPr>
      <t xml:space="preserve">  </t>
    </r>
  </si>
  <si>
    <r>
      <t>Prof. dr hab. n. med.  Ewa Stachowska</t>
    </r>
    <r>
      <rPr>
        <sz val="11"/>
        <color indexed="8"/>
        <rFont val="Calibri"/>
        <family val="2"/>
        <charset val="238"/>
        <scheme val="minor"/>
      </rPr>
      <t xml:space="preserve">       </t>
    </r>
  </si>
  <si>
    <t>Prof. dr hab. n. med. Krzysztof Safranow</t>
  </si>
  <si>
    <t>ANALITYKA MEDYCZNA</t>
  </si>
  <si>
    <t>ROK AKADEMICKI: 2021-2022</t>
  </si>
  <si>
    <t>ROK I</t>
  </si>
  <si>
    <t xml:space="preserve">Anatomia </t>
  </si>
  <si>
    <t xml:space="preserve">Psychologia </t>
  </si>
  <si>
    <t xml:space="preserve">Biologia medyczna </t>
  </si>
  <si>
    <t>Samodzielna Pracownia Dermatologii Estetycznej</t>
  </si>
  <si>
    <t>Dr n. med. Ewa Duchnik</t>
  </si>
  <si>
    <t>Dr hab. n. med. Tomasz Olszowski</t>
  </si>
  <si>
    <t xml:space="preserve">Składniki diety a kondycja skóry  </t>
  </si>
  <si>
    <t xml:space="preserve">Fototerapia w medycynie </t>
  </si>
  <si>
    <t xml:space="preserve">Ochrona środowiska  </t>
  </si>
  <si>
    <t xml:space="preserve">Suplementy diety a bezpieczeństwo konsumenta </t>
  </si>
  <si>
    <t xml:space="preserve">Podstawy zdrowia publicznego </t>
  </si>
  <si>
    <t xml:space="preserve">Współczesne trendy w żywieniu człowieka </t>
  </si>
  <si>
    <t xml:space="preserve">Język łaciński  </t>
  </si>
  <si>
    <t xml:space="preserve">Higiena i epidemiologia </t>
  </si>
  <si>
    <t>Empatia w zawodach medycznych</t>
  </si>
  <si>
    <t xml:space="preserve">Socjologia </t>
  </si>
  <si>
    <t>Historia medycyny i diagnostyki laboratoryjnej</t>
  </si>
  <si>
    <r>
      <t>Kwalifikowana pierwsza pomoc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</si>
  <si>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 xml:space="preserve">Biofizyka medyczna </t>
  </si>
  <si>
    <t xml:space="preserve">Chemia organiczna </t>
  </si>
  <si>
    <t xml:space="preserve">Chemia fizyczna </t>
  </si>
  <si>
    <t xml:space="preserve">Chemia analityczna </t>
  </si>
  <si>
    <t xml:space="preserve">Etyka zawodu diagnosty laboratoryjnego </t>
  </si>
  <si>
    <t xml:space="preserve">Przysposobienie biblioteczne </t>
  </si>
  <si>
    <t xml:space="preserve">Bezpieczeństwo higieny pracy </t>
  </si>
  <si>
    <t xml:space="preserve">Chemia ogólna i nieorganiczna </t>
  </si>
  <si>
    <t>Samodzielna Pracownia Biostatystyki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</si>
</sst>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25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3" xfId="0" applyFont="1" applyFill="1" applyBorder="1" applyAlignment="1"/>
    <xf numFmtId="0" fontId="3" fillId="2" borderId="43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wrapText="1"/>
    </xf>
    <xf numFmtId="0" fontId="4" fillId="2" borderId="43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/>
    <xf numFmtId="0" fontId="9" fillId="11" borderId="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0" borderId="0" xfId="0" applyFont="1"/>
    <xf numFmtId="0" fontId="9" fillId="11" borderId="4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8" borderId="51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12" fillId="16" borderId="47" xfId="0" applyFont="1" applyFill="1" applyBorder="1" applyAlignment="1">
      <alignment horizontal="center" vertical="center" wrapText="1"/>
    </xf>
    <xf numFmtId="0" fontId="12" fillId="16" borderId="48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18" borderId="50" xfId="0" applyFont="1" applyFill="1" applyBorder="1" applyAlignment="1">
      <alignment horizontal="center" vertical="center" wrapText="1"/>
    </xf>
    <xf numFmtId="0" fontId="13" fillId="14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18" borderId="40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5" fillId="4" borderId="28" xfId="0" applyFont="1" applyFill="1" applyBorder="1" applyAlignment="1">
      <alignment horizontal="center" vertical="center" wrapText="1"/>
    </xf>
    <xf numFmtId="0" fontId="12" fillId="16" borderId="32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3" fillId="17" borderId="50" xfId="0" applyFont="1" applyFill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16" borderId="1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12" fillId="16" borderId="34" xfId="0" applyFont="1" applyFill="1" applyBorder="1" applyAlignment="1">
      <alignment horizontal="center" vertical="center" wrapText="1"/>
    </xf>
    <xf numFmtId="0" fontId="12" fillId="16" borderId="46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wrapText="1"/>
    </xf>
    <xf numFmtId="0" fontId="16" fillId="13" borderId="2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16" borderId="2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1" xfId="0" applyFont="1" applyFill="1" applyBorder="1"/>
    <xf numFmtId="0" fontId="8" fillId="2" borderId="41" xfId="0" applyFont="1" applyFill="1" applyBorder="1" applyAlignment="1">
      <alignment wrapText="1"/>
    </xf>
    <xf numFmtId="0" fontId="7" fillId="2" borderId="53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6" fillId="2" borderId="52" xfId="0" applyFont="1" applyFill="1" applyBorder="1" applyAlignment="1">
      <alignment horizontal="right"/>
    </xf>
    <xf numFmtId="0" fontId="6" fillId="2" borderId="53" xfId="0" applyFont="1" applyFill="1" applyBorder="1" applyAlignment="1">
      <alignment horizontal="right"/>
    </xf>
    <xf numFmtId="0" fontId="9" fillId="15" borderId="42" xfId="0" applyFont="1" applyFill="1" applyBorder="1" applyAlignment="1">
      <alignment horizontal="left" vertical="center" wrapText="1"/>
    </xf>
    <xf numFmtId="0" fontId="9" fillId="15" borderId="43" xfId="0" applyFont="1" applyFill="1" applyBorder="1" applyAlignment="1">
      <alignment horizontal="left" vertical="center" wrapText="1"/>
    </xf>
    <xf numFmtId="0" fontId="9" fillId="15" borderId="16" xfId="0" applyFont="1" applyFill="1" applyBorder="1" applyAlignment="1">
      <alignment horizontal="left" vertical="center" wrapText="1"/>
    </xf>
    <xf numFmtId="0" fontId="9" fillId="15" borderId="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right" vertical="center" wrapText="1"/>
    </xf>
    <xf numFmtId="0" fontId="9" fillId="11" borderId="7" xfId="0" applyFont="1" applyFill="1" applyBorder="1" applyAlignment="1">
      <alignment horizontal="right" vertical="center" wrapText="1"/>
    </xf>
    <xf numFmtId="0" fontId="4" fillId="2" borderId="4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0" fontId="16" fillId="14" borderId="36" xfId="0" applyFont="1" applyFill="1" applyBorder="1" applyAlignment="1">
      <alignment horizontal="center" vertical="center" wrapText="1"/>
    </xf>
    <xf numFmtId="0" fontId="16" fillId="14" borderId="37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255" wrapText="1"/>
    </xf>
    <xf numFmtId="0" fontId="17" fillId="0" borderId="0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textRotation="255" wrapText="1"/>
    </xf>
    <xf numFmtId="0" fontId="16" fillId="0" borderId="6" xfId="0" applyFont="1" applyBorder="1" applyAlignment="1">
      <alignment horizontal="center" vertical="center" textRotation="255" wrapText="1"/>
    </xf>
    <xf numFmtId="0" fontId="16" fillId="8" borderId="38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textRotation="255" wrapText="1"/>
    </xf>
    <xf numFmtId="0" fontId="18" fillId="4" borderId="6" xfId="0" applyFont="1" applyFill="1" applyBorder="1" applyAlignment="1">
      <alignment horizontal="center" vertical="center"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showZeros="0" tabSelected="1" topLeftCell="A9" zoomScale="75" zoomScaleNormal="75" workbookViewId="0">
      <selection activeCell="Q21" sqref="Q21"/>
    </sheetView>
  </sheetViews>
  <sheetFormatPr defaultRowHeight="15" x14ac:dyDescent="0.25"/>
  <cols>
    <col min="1" max="1" width="3.5703125" style="107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9" ht="27" thickBot="1" x14ac:dyDescent="0.45">
      <c r="A1" s="139" t="s">
        <v>30</v>
      </c>
      <c r="B1" s="140"/>
      <c r="C1" s="6"/>
      <c r="D1" s="6"/>
      <c r="E1" s="6"/>
      <c r="F1" s="6"/>
      <c r="G1" s="129" t="s">
        <v>64</v>
      </c>
      <c r="H1" s="129"/>
      <c r="I1" s="129"/>
      <c r="J1" s="129"/>
      <c r="K1" s="129"/>
      <c r="L1" s="129"/>
      <c r="M1" s="129"/>
      <c r="N1" s="129"/>
      <c r="O1" s="129"/>
      <c r="P1" s="9"/>
      <c r="Q1" s="149" t="s">
        <v>65</v>
      </c>
      <c r="R1" s="150"/>
    </row>
    <row r="2" spans="1:19" ht="63.75" customHeight="1" thickBot="1" x14ac:dyDescent="0.3">
      <c r="A2" s="141" t="s">
        <v>27</v>
      </c>
      <c r="B2" s="142"/>
      <c r="C2" s="178" t="s">
        <v>12</v>
      </c>
      <c r="D2" s="179"/>
      <c r="E2" s="180"/>
      <c r="F2" s="170" t="s">
        <v>9</v>
      </c>
      <c r="G2" s="162" t="s">
        <v>10</v>
      </c>
      <c r="H2" s="163"/>
      <c r="I2" s="164"/>
      <c r="J2" s="175" t="s">
        <v>14</v>
      </c>
      <c r="K2" s="176"/>
      <c r="L2" s="177"/>
      <c r="M2" s="159" t="s">
        <v>15</v>
      </c>
      <c r="N2" s="160"/>
      <c r="O2" s="161"/>
      <c r="P2" s="168" t="s">
        <v>11</v>
      </c>
      <c r="Q2" s="153" t="s">
        <v>6</v>
      </c>
      <c r="R2" s="156" t="s">
        <v>7</v>
      </c>
    </row>
    <row r="3" spans="1:19" ht="29.25" customHeight="1" x14ac:dyDescent="0.25">
      <c r="A3" s="143"/>
      <c r="B3" s="144"/>
      <c r="C3" s="181" t="s">
        <v>13</v>
      </c>
      <c r="D3" s="166" t="s">
        <v>0</v>
      </c>
      <c r="E3" s="167"/>
      <c r="F3" s="171"/>
      <c r="G3" s="165" t="s">
        <v>8</v>
      </c>
      <c r="H3" s="166"/>
      <c r="I3" s="167"/>
      <c r="J3" s="165" t="s">
        <v>8</v>
      </c>
      <c r="K3" s="166"/>
      <c r="L3" s="167"/>
      <c r="M3" s="172" t="s">
        <v>8</v>
      </c>
      <c r="N3" s="173"/>
      <c r="O3" s="174"/>
      <c r="P3" s="169"/>
      <c r="Q3" s="154"/>
      <c r="R3" s="157"/>
    </row>
    <row r="4" spans="1:19" ht="42.75" customHeight="1" thickBot="1" x14ac:dyDescent="0.3">
      <c r="A4" s="145"/>
      <c r="B4" s="146"/>
      <c r="C4" s="182"/>
      <c r="D4" s="89" t="s">
        <v>5</v>
      </c>
      <c r="E4" s="90" t="s">
        <v>4</v>
      </c>
      <c r="F4" s="171"/>
      <c r="G4" s="91" t="s">
        <v>1</v>
      </c>
      <c r="H4" s="92" t="s">
        <v>2</v>
      </c>
      <c r="I4" s="93" t="s">
        <v>3</v>
      </c>
      <c r="J4" s="94" t="s">
        <v>1</v>
      </c>
      <c r="K4" s="92" t="s">
        <v>2</v>
      </c>
      <c r="L4" s="95" t="s">
        <v>3</v>
      </c>
      <c r="M4" s="96" t="s">
        <v>1</v>
      </c>
      <c r="N4" s="92" t="s">
        <v>2</v>
      </c>
      <c r="O4" s="97" t="s">
        <v>3</v>
      </c>
      <c r="P4" s="169"/>
      <c r="Q4" s="155"/>
      <c r="R4" s="158"/>
    </row>
    <row r="5" spans="1:19" ht="21.75" customHeight="1" thickBot="1" x14ac:dyDescent="0.35">
      <c r="A5" s="131"/>
      <c r="B5" s="132"/>
      <c r="C5" s="7"/>
      <c r="D5" s="7"/>
      <c r="E5" s="7"/>
      <c r="F5" s="7"/>
      <c r="G5" s="7"/>
      <c r="H5" s="7"/>
      <c r="I5" s="7"/>
      <c r="J5" s="130" t="s">
        <v>66</v>
      </c>
      <c r="K5" s="130"/>
      <c r="L5" s="130"/>
      <c r="M5" s="8"/>
      <c r="N5" s="8"/>
      <c r="O5" s="8"/>
      <c r="P5" s="8"/>
      <c r="Q5" s="151"/>
      <c r="R5" s="152"/>
      <c r="S5" s="126"/>
    </row>
    <row r="6" spans="1:19" s="16" customFormat="1" ht="19.5" thickBot="1" x14ac:dyDescent="0.35">
      <c r="A6" s="135" t="s">
        <v>16</v>
      </c>
      <c r="B6" s="136"/>
      <c r="C6" s="136"/>
      <c r="D6" s="136"/>
      <c r="E6" s="136"/>
      <c r="F6" s="136"/>
      <c r="G6" s="137"/>
      <c r="H6" s="137"/>
      <c r="I6" s="137"/>
      <c r="J6" s="136"/>
      <c r="K6" s="136"/>
      <c r="L6" s="136"/>
      <c r="M6" s="136"/>
      <c r="N6" s="136"/>
      <c r="O6" s="136"/>
      <c r="P6" s="136"/>
      <c r="Q6" s="136"/>
      <c r="R6" s="138"/>
    </row>
    <row r="7" spans="1:19" s="4" customFormat="1" ht="24" customHeight="1" x14ac:dyDescent="0.25">
      <c r="A7" s="11">
        <v>1</v>
      </c>
      <c r="B7" s="30" t="s">
        <v>69</v>
      </c>
      <c r="C7" s="34">
        <v>3</v>
      </c>
      <c r="D7" s="35" t="s">
        <v>21</v>
      </c>
      <c r="E7" s="36"/>
      <c r="F7" s="119">
        <f>SUM(G7:I7)</f>
        <v>40</v>
      </c>
      <c r="G7" s="113">
        <f>J7+M7</f>
        <v>20</v>
      </c>
      <c r="H7" s="111">
        <f t="shared" ref="H7:I22" si="0">K7+N7</f>
        <v>0</v>
      </c>
      <c r="I7" s="114">
        <f t="shared" si="0"/>
        <v>20</v>
      </c>
      <c r="J7" s="120">
        <v>20</v>
      </c>
      <c r="K7" s="38"/>
      <c r="L7" s="40">
        <v>20</v>
      </c>
      <c r="M7" s="41"/>
      <c r="N7" s="38"/>
      <c r="O7" s="42"/>
      <c r="P7" s="85">
        <v>12</v>
      </c>
      <c r="Q7" s="98" t="s">
        <v>34</v>
      </c>
      <c r="R7" s="99" t="s">
        <v>56</v>
      </c>
    </row>
    <row r="8" spans="1:19" s="4" customFormat="1" ht="24" customHeight="1" x14ac:dyDescent="0.25">
      <c r="A8" s="106">
        <v>2</v>
      </c>
      <c r="B8" s="31" t="s">
        <v>67</v>
      </c>
      <c r="C8" s="43">
        <v>6</v>
      </c>
      <c r="D8" s="44" t="s">
        <v>21</v>
      </c>
      <c r="E8" s="45"/>
      <c r="F8" s="119">
        <f t="shared" ref="F8:F26" si="1">SUM(G8:I8)</f>
        <v>60</v>
      </c>
      <c r="G8" s="46">
        <f t="shared" ref="G8:G26" si="2">J8+M8</f>
        <v>30</v>
      </c>
      <c r="H8" s="47">
        <f t="shared" si="0"/>
        <v>0</v>
      </c>
      <c r="I8" s="48">
        <f t="shared" si="0"/>
        <v>30</v>
      </c>
      <c r="J8" s="121">
        <v>30</v>
      </c>
      <c r="K8" s="47"/>
      <c r="L8" s="50">
        <v>30</v>
      </c>
      <c r="M8" s="51"/>
      <c r="N8" s="47"/>
      <c r="O8" s="52"/>
      <c r="P8" s="86" t="s">
        <v>24</v>
      </c>
      <c r="Q8" s="100" t="s">
        <v>35</v>
      </c>
      <c r="R8" s="101" t="s">
        <v>45</v>
      </c>
    </row>
    <row r="9" spans="1:19" s="4" customFormat="1" ht="24" customHeight="1" x14ac:dyDescent="0.25">
      <c r="A9" s="106">
        <v>3</v>
      </c>
      <c r="B9" s="31" t="s">
        <v>92</v>
      </c>
      <c r="C9" s="43">
        <v>7</v>
      </c>
      <c r="D9" s="44" t="s">
        <v>21</v>
      </c>
      <c r="E9" s="45"/>
      <c r="F9" s="119">
        <f t="shared" si="1"/>
        <v>85</v>
      </c>
      <c r="G9" s="46">
        <f t="shared" si="2"/>
        <v>20</v>
      </c>
      <c r="H9" s="47">
        <f t="shared" si="0"/>
        <v>15</v>
      </c>
      <c r="I9" s="48">
        <f t="shared" si="0"/>
        <v>50</v>
      </c>
      <c r="J9" s="121">
        <v>20</v>
      </c>
      <c r="K9" s="47">
        <v>15</v>
      </c>
      <c r="L9" s="50">
        <v>50</v>
      </c>
      <c r="M9" s="51"/>
      <c r="N9" s="47"/>
      <c r="O9" s="52"/>
      <c r="P9" s="86">
        <v>12</v>
      </c>
      <c r="Q9" s="100" t="s">
        <v>33</v>
      </c>
      <c r="R9" s="101" t="s">
        <v>46</v>
      </c>
    </row>
    <row r="10" spans="1:19" s="4" customFormat="1" ht="24" customHeight="1" x14ac:dyDescent="0.25">
      <c r="A10" s="106">
        <v>4</v>
      </c>
      <c r="B10" s="31" t="s">
        <v>68</v>
      </c>
      <c r="C10" s="43">
        <v>1</v>
      </c>
      <c r="D10" s="53" t="s">
        <v>22</v>
      </c>
      <c r="E10" s="45"/>
      <c r="F10" s="119">
        <f t="shared" si="1"/>
        <v>20</v>
      </c>
      <c r="G10" s="46">
        <f t="shared" si="2"/>
        <v>0</v>
      </c>
      <c r="H10" s="47">
        <f t="shared" si="0"/>
        <v>20</v>
      </c>
      <c r="I10" s="48">
        <f t="shared" si="0"/>
        <v>0</v>
      </c>
      <c r="J10" s="121"/>
      <c r="K10" s="47">
        <v>20</v>
      </c>
      <c r="L10" s="50"/>
      <c r="M10" s="51"/>
      <c r="N10" s="47"/>
      <c r="O10" s="52"/>
      <c r="P10" s="86"/>
      <c r="Q10" s="100" t="s">
        <v>36</v>
      </c>
      <c r="R10" s="102" t="s">
        <v>47</v>
      </c>
    </row>
    <row r="11" spans="1:19" s="4" customFormat="1" ht="27" customHeight="1" x14ac:dyDescent="0.25">
      <c r="A11" s="106">
        <v>5</v>
      </c>
      <c r="B11" s="31" t="s">
        <v>17</v>
      </c>
      <c r="C11" s="43">
        <v>2</v>
      </c>
      <c r="D11" s="53" t="s">
        <v>22</v>
      </c>
      <c r="E11" s="45"/>
      <c r="F11" s="119">
        <f t="shared" si="1"/>
        <v>30</v>
      </c>
      <c r="G11" s="46">
        <f t="shared" si="2"/>
        <v>0</v>
      </c>
      <c r="H11" s="47">
        <f t="shared" si="0"/>
        <v>10</v>
      </c>
      <c r="I11" s="48">
        <f t="shared" si="0"/>
        <v>20</v>
      </c>
      <c r="J11" s="121"/>
      <c r="K11" s="47">
        <v>10</v>
      </c>
      <c r="L11" s="50">
        <v>20</v>
      </c>
      <c r="M11" s="51"/>
      <c r="N11" s="47"/>
      <c r="O11" s="52"/>
      <c r="P11" s="86">
        <v>15</v>
      </c>
      <c r="Q11" s="100" t="s">
        <v>93</v>
      </c>
      <c r="R11" s="102" t="s">
        <v>63</v>
      </c>
    </row>
    <row r="12" spans="1:19" s="4" customFormat="1" ht="24" customHeight="1" x14ac:dyDescent="0.25">
      <c r="A12" s="106">
        <v>6</v>
      </c>
      <c r="B12" s="31" t="s">
        <v>91</v>
      </c>
      <c r="C12" s="43">
        <v>0</v>
      </c>
      <c r="D12" s="53" t="s">
        <v>23</v>
      </c>
      <c r="E12" s="45"/>
      <c r="F12" s="119">
        <f t="shared" si="1"/>
        <v>4</v>
      </c>
      <c r="G12" s="46">
        <f t="shared" si="2"/>
        <v>4</v>
      </c>
      <c r="H12" s="47">
        <f t="shared" si="0"/>
        <v>0</v>
      </c>
      <c r="I12" s="48">
        <f t="shared" si="0"/>
        <v>0</v>
      </c>
      <c r="J12" s="121">
        <v>4</v>
      </c>
      <c r="K12" s="47"/>
      <c r="L12" s="50"/>
      <c r="M12" s="51"/>
      <c r="N12" s="47"/>
      <c r="O12" s="52"/>
      <c r="P12" s="86"/>
      <c r="Q12" s="100" t="s">
        <v>37</v>
      </c>
      <c r="R12" s="101" t="s">
        <v>57</v>
      </c>
    </row>
    <row r="13" spans="1:19" s="4" customFormat="1" ht="24" customHeight="1" x14ac:dyDescent="0.25">
      <c r="A13" s="106">
        <v>7</v>
      </c>
      <c r="B13" s="31" t="s">
        <v>90</v>
      </c>
      <c r="C13" s="43">
        <v>0</v>
      </c>
      <c r="D13" s="53" t="s">
        <v>23</v>
      </c>
      <c r="E13" s="45"/>
      <c r="F13" s="119">
        <f t="shared" si="1"/>
        <v>2</v>
      </c>
      <c r="G13" s="46">
        <f t="shared" si="2"/>
        <v>0</v>
      </c>
      <c r="H13" s="47">
        <f t="shared" si="0"/>
        <v>2</v>
      </c>
      <c r="I13" s="48">
        <f t="shared" si="0"/>
        <v>0</v>
      </c>
      <c r="J13" s="121"/>
      <c r="K13" s="47">
        <v>2</v>
      </c>
      <c r="L13" s="50"/>
      <c r="M13" s="51"/>
      <c r="N13" s="47"/>
      <c r="O13" s="52"/>
      <c r="P13" s="86"/>
      <c r="Q13" s="100" t="s">
        <v>38</v>
      </c>
      <c r="R13" s="101" t="s">
        <v>48</v>
      </c>
    </row>
    <row r="14" spans="1:19" s="4" customFormat="1" ht="24" customHeight="1" x14ac:dyDescent="0.25">
      <c r="A14" s="106">
        <v>8</v>
      </c>
      <c r="B14" s="31" t="s">
        <v>89</v>
      </c>
      <c r="C14" s="43">
        <v>1</v>
      </c>
      <c r="D14" s="53" t="s">
        <v>22</v>
      </c>
      <c r="E14" s="45"/>
      <c r="F14" s="119">
        <f t="shared" si="1"/>
        <v>15</v>
      </c>
      <c r="G14" s="46">
        <f t="shared" si="2"/>
        <v>0</v>
      </c>
      <c r="H14" s="47">
        <f t="shared" si="0"/>
        <v>15</v>
      </c>
      <c r="I14" s="48">
        <f t="shared" si="0"/>
        <v>0</v>
      </c>
      <c r="J14" s="121"/>
      <c r="K14" s="47">
        <v>15</v>
      </c>
      <c r="L14" s="50"/>
      <c r="M14" s="51"/>
      <c r="N14" s="47"/>
      <c r="O14" s="52"/>
      <c r="P14" s="86"/>
      <c r="Q14" s="100" t="s">
        <v>32</v>
      </c>
      <c r="R14" s="101" t="s">
        <v>58</v>
      </c>
    </row>
    <row r="15" spans="1:19" s="4" customFormat="1" ht="24" customHeight="1" x14ac:dyDescent="0.25">
      <c r="A15" s="106">
        <v>9</v>
      </c>
      <c r="B15" s="31" t="s">
        <v>18</v>
      </c>
      <c r="C15" s="43">
        <v>3</v>
      </c>
      <c r="D15" s="44"/>
      <c r="E15" s="54" t="s">
        <v>22</v>
      </c>
      <c r="F15" s="119">
        <f t="shared" si="1"/>
        <v>60</v>
      </c>
      <c r="G15" s="46">
        <f t="shared" si="2"/>
        <v>0</v>
      </c>
      <c r="H15" s="47">
        <f t="shared" si="0"/>
        <v>0</v>
      </c>
      <c r="I15" s="48">
        <f t="shared" si="0"/>
        <v>60</v>
      </c>
      <c r="J15" s="121"/>
      <c r="K15" s="47"/>
      <c r="L15" s="50">
        <v>30</v>
      </c>
      <c r="M15" s="51"/>
      <c r="N15" s="47"/>
      <c r="O15" s="52">
        <v>30</v>
      </c>
      <c r="P15" s="86" t="s">
        <v>25</v>
      </c>
      <c r="Q15" s="100" t="s">
        <v>39</v>
      </c>
      <c r="R15" s="101" t="s">
        <v>49</v>
      </c>
    </row>
    <row r="16" spans="1:19" s="4" customFormat="1" ht="24" customHeight="1" x14ac:dyDescent="0.25">
      <c r="A16" s="106">
        <v>10</v>
      </c>
      <c r="B16" s="31" t="s">
        <v>19</v>
      </c>
      <c r="C16" s="43">
        <v>0</v>
      </c>
      <c r="D16" s="44"/>
      <c r="E16" s="54" t="s">
        <v>23</v>
      </c>
      <c r="F16" s="119">
        <f t="shared" si="1"/>
        <v>60</v>
      </c>
      <c r="G16" s="46">
        <f t="shared" si="2"/>
        <v>0</v>
      </c>
      <c r="H16" s="47">
        <f t="shared" si="0"/>
        <v>0</v>
      </c>
      <c r="I16" s="48">
        <f t="shared" si="0"/>
        <v>60</v>
      </c>
      <c r="J16" s="121"/>
      <c r="K16" s="47"/>
      <c r="L16" s="50">
        <v>30</v>
      </c>
      <c r="M16" s="51"/>
      <c r="N16" s="47"/>
      <c r="O16" s="52">
        <v>30</v>
      </c>
      <c r="P16" s="86" t="s">
        <v>25</v>
      </c>
      <c r="Q16" s="100" t="s">
        <v>40</v>
      </c>
      <c r="R16" s="101" t="s">
        <v>59</v>
      </c>
    </row>
    <row r="17" spans="1:18" s="4" customFormat="1" ht="24" customHeight="1" x14ac:dyDescent="0.25">
      <c r="A17" s="106">
        <v>11</v>
      </c>
      <c r="B17" s="31" t="s">
        <v>88</v>
      </c>
      <c r="C17" s="43">
        <v>7</v>
      </c>
      <c r="D17" s="55"/>
      <c r="E17" s="56" t="s">
        <v>21</v>
      </c>
      <c r="F17" s="119">
        <f t="shared" si="1"/>
        <v>75</v>
      </c>
      <c r="G17" s="46">
        <f t="shared" si="2"/>
        <v>20</v>
      </c>
      <c r="H17" s="47">
        <f t="shared" si="0"/>
        <v>15</v>
      </c>
      <c r="I17" s="48">
        <f t="shared" si="0"/>
        <v>40</v>
      </c>
      <c r="J17" s="121"/>
      <c r="K17" s="47"/>
      <c r="L17" s="50"/>
      <c r="M17" s="51">
        <v>20</v>
      </c>
      <c r="N17" s="47">
        <v>15</v>
      </c>
      <c r="O17" s="52">
        <v>40</v>
      </c>
      <c r="P17" s="87">
        <v>12</v>
      </c>
      <c r="Q17" s="100" t="s">
        <v>33</v>
      </c>
      <c r="R17" s="103" t="s">
        <v>46</v>
      </c>
    </row>
    <row r="18" spans="1:18" s="4" customFormat="1" ht="24" customHeight="1" x14ac:dyDescent="0.25">
      <c r="A18" s="106">
        <v>12</v>
      </c>
      <c r="B18" s="31" t="s">
        <v>87</v>
      </c>
      <c r="C18" s="43">
        <v>6</v>
      </c>
      <c r="D18" s="44"/>
      <c r="E18" s="45" t="s">
        <v>21</v>
      </c>
      <c r="F18" s="119">
        <f t="shared" si="1"/>
        <v>60</v>
      </c>
      <c r="G18" s="46">
        <f t="shared" si="2"/>
        <v>20</v>
      </c>
      <c r="H18" s="47">
        <f t="shared" si="0"/>
        <v>10</v>
      </c>
      <c r="I18" s="48">
        <f t="shared" si="0"/>
        <v>30</v>
      </c>
      <c r="J18" s="121"/>
      <c r="K18" s="47"/>
      <c r="L18" s="50"/>
      <c r="M18" s="51">
        <v>20</v>
      </c>
      <c r="N18" s="47">
        <v>10</v>
      </c>
      <c r="O18" s="52">
        <v>30</v>
      </c>
      <c r="P18" s="86">
        <v>12</v>
      </c>
      <c r="Q18" s="100" t="s">
        <v>33</v>
      </c>
      <c r="R18" s="101" t="s">
        <v>46</v>
      </c>
    </row>
    <row r="19" spans="1:18" s="4" customFormat="1" ht="24" customHeight="1" x14ac:dyDescent="0.25">
      <c r="A19" s="106">
        <v>13</v>
      </c>
      <c r="B19" s="31" t="s">
        <v>86</v>
      </c>
      <c r="C19" s="43">
        <v>5</v>
      </c>
      <c r="D19" s="44"/>
      <c r="E19" s="45" t="s">
        <v>21</v>
      </c>
      <c r="F19" s="119">
        <f t="shared" si="1"/>
        <v>52</v>
      </c>
      <c r="G19" s="46">
        <f t="shared" si="2"/>
        <v>20</v>
      </c>
      <c r="H19" s="47">
        <f t="shared" si="0"/>
        <v>0</v>
      </c>
      <c r="I19" s="48">
        <f t="shared" si="0"/>
        <v>32</v>
      </c>
      <c r="J19" s="121"/>
      <c r="K19" s="47"/>
      <c r="L19" s="50"/>
      <c r="M19" s="51">
        <v>20</v>
      </c>
      <c r="N19" s="47"/>
      <c r="O19" s="52">
        <v>32</v>
      </c>
      <c r="P19" s="86">
        <v>12</v>
      </c>
      <c r="Q19" s="100" t="s">
        <v>33</v>
      </c>
      <c r="R19" s="101" t="s">
        <v>46</v>
      </c>
    </row>
    <row r="20" spans="1:18" s="4" customFormat="1" ht="24" customHeight="1" x14ac:dyDescent="0.25">
      <c r="A20" s="106">
        <v>14</v>
      </c>
      <c r="B20" s="31" t="s">
        <v>85</v>
      </c>
      <c r="C20" s="43">
        <v>4</v>
      </c>
      <c r="D20" s="53"/>
      <c r="E20" s="54" t="s">
        <v>22</v>
      </c>
      <c r="F20" s="119">
        <f t="shared" si="1"/>
        <v>40</v>
      </c>
      <c r="G20" s="46">
        <f t="shared" si="2"/>
        <v>20</v>
      </c>
      <c r="H20" s="47">
        <f t="shared" si="0"/>
        <v>0</v>
      </c>
      <c r="I20" s="48">
        <f t="shared" si="0"/>
        <v>20</v>
      </c>
      <c r="J20" s="121"/>
      <c r="K20" s="47"/>
      <c r="L20" s="50"/>
      <c r="M20" s="51">
        <v>20</v>
      </c>
      <c r="N20" s="47"/>
      <c r="O20" s="52">
        <v>20</v>
      </c>
      <c r="P20" s="86">
        <v>12</v>
      </c>
      <c r="Q20" s="100" t="s">
        <v>41</v>
      </c>
      <c r="R20" s="101" t="s">
        <v>50</v>
      </c>
    </row>
    <row r="21" spans="1:18" s="4" customFormat="1" ht="33.75" customHeight="1" x14ac:dyDescent="0.25">
      <c r="A21" s="106">
        <v>15</v>
      </c>
      <c r="B21" s="31" t="s">
        <v>84</v>
      </c>
      <c r="C21" s="43">
        <v>4</v>
      </c>
      <c r="D21" s="44"/>
      <c r="E21" s="54" t="s">
        <v>22</v>
      </c>
      <c r="F21" s="119">
        <f t="shared" si="1"/>
        <v>40</v>
      </c>
      <c r="G21" s="46">
        <f t="shared" si="2"/>
        <v>20</v>
      </c>
      <c r="H21" s="47">
        <f t="shared" si="0"/>
        <v>0</v>
      </c>
      <c r="I21" s="48">
        <f t="shared" si="0"/>
        <v>20</v>
      </c>
      <c r="J21" s="122"/>
      <c r="K21" s="47"/>
      <c r="L21" s="50"/>
      <c r="M21" s="51">
        <v>20</v>
      </c>
      <c r="N21" s="47"/>
      <c r="O21" s="52">
        <v>20</v>
      </c>
      <c r="P21" s="86">
        <v>15</v>
      </c>
      <c r="Q21" s="100" t="s">
        <v>42</v>
      </c>
      <c r="R21" s="101" t="s">
        <v>60</v>
      </c>
    </row>
    <row r="22" spans="1:18" s="4" customFormat="1" ht="24" customHeight="1" x14ac:dyDescent="0.25">
      <c r="A22" s="106">
        <v>16</v>
      </c>
      <c r="B22" s="31" t="s">
        <v>83</v>
      </c>
      <c r="C22" s="43">
        <v>1</v>
      </c>
      <c r="D22" s="44"/>
      <c r="E22" s="54" t="s">
        <v>22</v>
      </c>
      <c r="F22" s="119">
        <f t="shared" si="1"/>
        <v>20</v>
      </c>
      <c r="G22" s="46">
        <f t="shared" si="2"/>
        <v>10</v>
      </c>
      <c r="H22" s="47">
        <f t="shared" si="0"/>
        <v>10</v>
      </c>
      <c r="I22" s="48">
        <f t="shared" si="0"/>
        <v>0</v>
      </c>
      <c r="J22" s="121"/>
      <c r="K22" s="47"/>
      <c r="L22" s="50"/>
      <c r="M22" s="51">
        <v>10</v>
      </c>
      <c r="N22" s="47">
        <v>10</v>
      </c>
      <c r="O22" s="52"/>
      <c r="P22" s="86"/>
      <c r="Q22" s="100" t="s">
        <v>32</v>
      </c>
      <c r="R22" s="101" t="s">
        <v>58</v>
      </c>
    </row>
    <row r="23" spans="1:18" s="4" customFormat="1" ht="24" customHeight="1" x14ac:dyDescent="0.25">
      <c r="A23" s="106">
        <v>17</v>
      </c>
      <c r="B23" s="31" t="s">
        <v>82</v>
      </c>
      <c r="C23" s="43">
        <v>1</v>
      </c>
      <c r="D23" s="44"/>
      <c r="E23" s="54" t="s">
        <v>22</v>
      </c>
      <c r="F23" s="119">
        <f t="shared" si="1"/>
        <v>20</v>
      </c>
      <c r="G23" s="46">
        <f t="shared" si="2"/>
        <v>0</v>
      </c>
      <c r="H23" s="47">
        <f t="shared" ref="H23:H26" si="3">K23+N23</f>
        <v>20</v>
      </c>
      <c r="I23" s="48">
        <f t="shared" ref="I23:I26" si="4">L23+O23</f>
        <v>0</v>
      </c>
      <c r="J23" s="121"/>
      <c r="K23" s="47"/>
      <c r="L23" s="50"/>
      <c r="M23" s="51"/>
      <c r="N23" s="47">
        <v>20</v>
      </c>
      <c r="O23" s="52"/>
      <c r="P23" s="86"/>
      <c r="Q23" s="100" t="s">
        <v>43</v>
      </c>
      <c r="R23" s="102" t="s">
        <v>51</v>
      </c>
    </row>
    <row r="24" spans="1:18" s="4" customFormat="1" ht="24" customHeight="1" x14ac:dyDescent="0.25">
      <c r="A24" s="106">
        <v>18</v>
      </c>
      <c r="B24" s="31" t="s">
        <v>81</v>
      </c>
      <c r="C24" s="43">
        <v>1</v>
      </c>
      <c r="D24" s="57"/>
      <c r="E24" s="54" t="s">
        <v>22</v>
      </c>
      <c r="F24" s="119">
        <f t="shared" si="1"/>
        <v>20</v>
      </c>
      <c r="G24" s="46">
        <f t="shared" si="2"/>
        <v>10</v>
      </c>
      <c r="H24" s="47">
        <f t="shared" si="3"/>
        <v>10</v>
      </c>
      <c r="I24" s="48">
        <f t="shared" si="4"/>
        <v>0</v>
      </c>
      <c r="J24" s="121"/>
      <c r="K24" s="47"/>
      <c r="L24" s="50"/>
      <c r="M24" s="51">
        <v>10</v>
      </c>
      <c r="N24" s="47">
        <v>10</v>
      </c>
      <c r="O24" s="52"/>
      <c r="P24" s="86"/>
      <c r="Q24" s="100" t="s">
        <v>32</v>
      </c>
      <c r="R24" s="101" t="s">
        <v>58</v>
      </c>
    </row>
    <row r="25" spans="1:18" s="4" customFormat="1" ht="24" customHeight="1" x14ac:dyDescent="0.25">
      <c r="A25" s="106">
        <v>19</v>
      </c>
      <c r="B25" s="31" t="s">
        <v>80</v>
      </c>
      <c r="C25" s="43">
        <v>2</v>
      </c>
      <c r="D25" s="44"/>
      <c r="E25" s="54" t="s">
        <v>22</v>
      </c>
      <c r="F25" s="119">
        <f t="shared" si="1"/>
        <v>30</v>
      </c>
      <c r="G25" s="46">
        <f t="shared" si="2"/>
        <v>20</v>
      </c>
      <c r="H25" s="47">
        <f t="shared" si="3"/>
        <v>0</v>
      </c>
      <c r="I25" s="48">
        <f t="shared" si="4"/>
        <v>10</v>
      </c>
      <c r="J25" s="121"/>
      <c r="K25" s="47"/>
      <c r="L25" s="50"/>
      <c r="M25" s="51">
        <v>20</v>
      </c>
      <c r="N25" s="47"/>
      <c r="O25" s="52">
        <v>10</v>
      </c>
      <c r="P25" s="86">
        <v>15</v>
      </c>
      <c r="Q25" s="100" t="s">
        <v>44</v>
      </c>
      <c r="R25" s="101" t="s">
        <v>72</v>
      </c>
    </row>
    <row r="26" spans="1:18" s="4" customFormat="1" ht="35.25" customHeight="1" thickBot="1" x14ac:dyDescent="0.3">
      <c r="A26" s="10">
        <v>20</v>
      </c>
      <c r="B26" s="33" t="s">
        <v>20</v>
      </c>
      <c r="C26" s="58">
        <v>1</v>
      </c>
      <c r="D26" s="59"/>
      <c r="E26" s="60" t="s">
        <v>22</v>
      </c>
      <c r="F26" s="119">
        <f t="shared" si="1"/>
        <v>30</v>
      </c>
      <c r="G26" s="61">
        <f t="shared" si="2"/>
        <v>0</v>
      </c>
      <c r="H26" s="62">
        <f t="shared" si="3"/>
        <v>10</v>
      </c>
      <c r="I26" s="63">
        <f t="shared" si="4"/>
        <v>20</v>
      </c>
      <c r="J26" s="123"/>
      <c r="K26" s="62"/>
      <c r="L26" s="64"/>
      <c r="M26" s="65"/>
      <c r="N26" s="66">
        <v>10</v>
      </c>
      <c r="O26" s="67">
        <v>20</v>
      </c>
      <c r="P26" s="88">
        <v>15</v>
      </c>
      <c r="Q26" s="100" t="s">
        <v>93</v>
      </c>
      <c r="R26" s="128" t="s">
        <v>63</v>
      </c>
    </row>
    <row r="27" spans="1:18" s="25" customFormat="1" ht="18.75" thickBot="1" x14ac:dyDescent="0.3">
      <c r="A27" s="147" t="s">
        <v>28</v>
      </c>
      <c r="B27" s="148"/>
      <c r="C27" s="26">
        <f>SUM(C7:C26)</f>
        <v>55</v>
      </c>
      <c r="D27" s="22"/>
      <c r="E27" s="22"/>
      <c r="F27" s="26">
        <f>SUM(F7:F26)</f>
        <v>763</v>
      </c>
      <c r="G27" s="124">
        <f>SUM(G7:G26)</f>
        <v>214</v>
      </c>
      <c r="H27" s="117">
        <f t="shared" ref="H27:J27" si="5">SUM(H7:H26)</f>
        <v>137</v>
      </c>
      <c r="I27" s="125">
        <f t="shared" si="5"/>
        <v>412</v>
      </c>
      <c r="J27" s="27">
        <f t="shared" si="5"/>
        <v>74</v>
      </c>
      <c r="K27" s="22">
        <f t="shared" ref="K27" si="6">SUM(K7:K26)</f>
        <v>62</v>
      </c>
      <c r="L27" s="28">
        <f t="shared" ref="L27:M27" si="7">SUM(L7:L26)</f>
        <v>180</v>
      </c>
      <c r="M27" s="27">
        <f t="shared" si="7"/>
        <v>140</v>
      </c>
      <c r="N27" s="22">
        <f t="shared" ref="N27" si="8">SUM(N7:N26)</f>
        <v>75</v>
      </c>
      <c r="O27" s="28">
        <f t="shared" ref="O27" si="9">SUM(O7:O26)</f>
        <v>232</v>
      </c>
      <c r="P27" s="29"/>
      <c r="Q27" s="23"/>
      <c r="R27" s="24"/>
    </row>
    <row r="28" spans="1:18" s="16" customFormat="1" ht="19.5" thickBot="1" x14ac:dyDescent="0.35">
      <c r="A28" s="135" t="s">
        <v>26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8"/>
    </row>
    <row r="29" spans="1:18" ht="24" customHeight="1" x14ac:dyDescent="0.25">
      <c r="A29" s="115">
        <v>21</v>
      </c>
      <c r="B29" s="30" t="s">
        <v>73</v>
      </c>
      <c r="C29" s="34">
        <v>2</v>
      </c>
      <c r="D29" s="68" t="s">
        <v>22</v>
      </c>
      <c r="E29" s="36"/>
      <c r="F29" s="37">
        <f>SUM(G29:I29)</f>
        <v>30</v>
      </c>
      <c r="G29" s="69">
        <f>J29+M29</f>
        <v>30</v>
      </c>
      <c r="H29" s="112">
        <f t="shared" ref="H29:I35" si="10">K29+N29</f>
        <v>0</v>
      </c>
      <c r="I29" s="118">
        <f t="shared" si="10"/>
        <v>0</v>
      </c>
      <c r="J29" s="39">
        <v>30</v>
      </c>
      <c r="K29" s="38"/>
      <c r="L29" s="70"/>
      <c r="M29" s="41"/>
      <c r="N29" s="38"/>
      <c r="O29" s="71"/>
      <c r="P29" s="82" t="s">
        <v>24</v>
      </c>
      <c r="Q29" s="100" t="s">
        <v>70</v>
      </c>
      <c r="R29" s="99" t="s">
        <v>71</v>
      </c>
    </row>
    <row r="30" spans="1:18" ht="24" customHeight="1" x14ac:dyDescent="0.25">
      <c r="A30" s="116">
        <v>22</v>
      </c>
      <c r="B30" s="31" t="s">
        <v>74</v>
      </c>
      <c r="C30" s="43">
        <v>1</v>
      </c>
      <c r="D30" s="53" t="s">
        <v>22</v>
      </c>
      <c r="E30" s="45"/>
      <c r="F30" s="37">
        <f t="shared" ref="F30:F35" si="11">SUM(G30:I30)</f>
        <v>15</v>
      </c>
      <c r="G30" s="69">
        <f t="shared" ref="G30:G35" si="12">J30+M30</f>
        <v>15</v>
      </c>
      <c r="H30" s="112">
        <f t="shared" si="10"/>
        <v>0</v>
      </c>
      <c r="I30" s="118">
        <f t="shared" si="10"/>
        <v>0</v>
      </c>
      <c r="J30" s="49">
        <v>15</v>
      </c>
      <c r="K30" s="47"/>
      <c r="L30" s="72"/>
      <c r="M30" s="51"/>
      <c r="N30" s="47"/>
      <c r="O30" s="73"/>
      <c r="P30" s="83"/>
      <c r="Q30" s="100" t="s">
        <v>33</v>
      </c>
      <c r="R30" s="101" t="s">
        <v>46</v>
      </c>
    </row>
    <row r="31" spans="1:18" s="2" customFormat="1" ht="24" customHeight="1" x14ac:dyDescent="0.2">
      <c r="A31" s="116">
        <v>23</v>
      </c>
      <c r="B31" s="32" t="s">
        <v>75</v>
      </c>
      <c r="C31" s="43">
        <v>2</v>
      </c>
      <c r="D31" s="74"/>
      <c r="E31" s="74" t="s">
        <v>22</v>
      </c>
      <c r="F31" s="37">
        <f t="shared" si="11"/>
        <v>30</v>
      </c>
      <c r="G31" s="69">
        <f t="shared" si="12"/>
        <v>30</v>
      </c>
      <c r="H31" s="112">
        <f t="shared" si="10"/>
        <v>0</v>
      </c>
      <c r="I31" s="118">
        <f t="shared" si="10"/>
        <v>0</v>
      </c>
      <c r="J31" s="49"/>
      <c r="K31" s="47"/>
      <c r="L31" s="72"/>
      <c r="M31" s="51">
        <v>30</v>
      </c>
      <c r="N31" s="47"/>
      <c r="O31" s="73"/>
      <c r="P31" s="83"/>
      <c r="Q31" s="100" t="s">
        <v>52</v>
      </c>
      <c r="R31" s="101" t="s">
        <v>55</v>
      </c>
    </row>
    <row r="32" spans="1:18" ht="24" customHeight="1" x14ac:dyDescent="0.25">
      <c r="A32" s="116">
        <v>24</v>
      </c>
      <c r="B32" s="31" t="s">
        <v>76</v>
      </c>
      <c r="C32" s="43">
        <v>1</v>
      </c>
      <c r="D32" s="53"/>
      <c r="E32" s="54" t="s">
        <v>22</v>
      </c>
      <c r="F32" s="37">
        <f t="shared" si="11"/>
        <v>15</v>
      </c>
      <c r="G32" s="69">
        <f t="shared" si="12"/>
        <v>15</v>
      </c>
      <c r="H32" s="112">
        <f t="shared" si="10"/>
        <v>0</v>
      </c>
      <c r="I32" s="118">
        <f t="shared" si="10"/>
        <v>0</v>
      </c>
      <c r="J32" s="49"/>
      <c r="K32" s="47"/>
      <c r="L32" s="72"/>
      <c r="M32" s="51">
        <v>15</v>
      </c>
      <c r="N32" s="47"/>
      <c r="O32" s="73"/>
      <c r="P32" s="83"/>
      <c r="Q32" s="100" t="s">
        <v>33</v>
      </c>
      <c r="R32" s="101" t="s">
        <v>46</v>
      </c>
    </row>
    <row r="33" spans="1:18" s="2" customFormat="1" ht="24" customHeight="1" x14ac:dyDescent="0.2">
      <c r="A33" s="116">
        <v>25</v>
      </c>
      <c r="B33" s="31" t="s">
        <v>77</v>
      </c>
      <c r="C33" s="43">
        <v>2</v>
      </c>
      <c r="D33" s="57"/>
      <c r="E33" s="54" t="s">
        <v>22</v>
      </c>
      <c r="F33" s="37">
        <f t="shared" si="11"/>
        <v>30</v>
      </c>
      <c r="G33" s="69">
        <f t="shared" si="12"/>
        <v>30</v>
      </c>
      <c r="H33" s="112">
        <f t="shared" si="10"/>
        <v>0</v>
      </c>
      <c r="I33" s="118">
        <f t="shared" si="10"/>
        <v>0</v>
      </c>
      <c r="J33" s="49"/>
      <c r="K33" s="47"/>
      <c r="L33" s="72"/>
      <c r="M33" s="51">
        <v>30</v>
      </c>
      <c r="N33" s="47"/>
      <c r="O33" s="73"/>
      <c r="P33" s="83"/>
      <c r="Q33" s="100" t="s">
        <v>53</v>
      </c>
      <c r="R33" s="101" t="s">
        <v>61</v>
      </c>
    </row>
    <row r="34" spans="1:18" ht="24" customHeight="1" x14ac:dyDescent="0.25">
      <c r="A34" s="116">
        <v>26</v>
      </c>
      <c r="B34" s="32" t="s">
        <v>78</v>
      </c>
      <c r="C34" s="43">
        <v>2</v>
      </c>
      <c r="D34" s="76"/>
      <c r="E34" s="75" t="s">
        <v>22</v>
      </c>
      <c r="F34" s="37">
        <f t="shared" si="11"/>
        <v>30</v>
      </c>
      <c r="G34" s="69">
        <f t="shared" si="12"/>
        <v>30</v>
      </c>
      <c r="H34" s="112">
        <f t="shared" si="10"/>
        <v>0</v>
      </c>
      <c r="I34" s="118">
        <f t="shared" si="10"/>
        <v>0</v>
      </c>
      <c r="J34" s="49"/>
      <c r="K34" s="47"/>
      <c r="L34" s="72"/>
      <c r="M34" s="51">
        <v>30</v>
      </c>
      <c r="N34" s="47"/>
      <c r="O34" s="73"/>
      <c r="P34" s="83"/>
      <c r="Q34" s="100" t="s">
        <v>54</v>
      </c>
      <c r="R34" s="103" t="s">
        <v>62</v>
      </c>
    </row>
    <row r="35" spans="1:18" s="2" customFormat="1" ht="24" customHeight="1" thickBot="1" x14ac:dyDescent="0.25">
      <c r="A35" s="127">
        <v>27</v>
      </c>
      <c r="B35" s="33" t="s">
        <v>79</v>
      </c>
      <c r="C35" s="58">
        <v>2</v>
      </c>
      <c r="D35" s="77"/>
      <c r="E35" s="78" t="s">
        <v>22</v>
      </c>
      <c r="F35" s="37">
        <f t="shared" si="11"/>
        <v>30</v>
      </c>
      <c r="G35" s="69">
        <f t="shared" si="12"/>
        <v>0</v>
      </c>
      <c r="H35" s="112">
        <f t="shared" si="10"/>
        <v>0</v>
      </c>
      <c r="I35" s="118">
        <f t="shared" si="10"/>
        <v>30</v>
      </c>
      <c r="J35" s="79"/>
      <c r="K35" s="66"/>
      <c r="L35" s="80"/>
      <c r="M35" s="65"/>
      <c r="N35" s="66"/>
      <c r="O35" s="81">
        <v>30</v>
      </c>
      <c r="P35" s="84">
        <v>20</v>
      </c>
      <c r="Q35" s="104" t="s">
        <v>39</v>
      </c>
      <c r="R35" s="105" t="s">
        <v>49</v>
      </c>
    </row>
    <row r="36" spans="1:18" s="25" customFormat="1" ht="18.75" thickBot="1" x14ac:dyDescent="0.3">
      <c r="A36" s="147" t="s">
        <v>29</v>
      </c>
      <c r="B36" s="148"/>
      <c r="C36" s="17">
        <f>SUM(C29:C35)</f>
        <v>12</v>
      </c>
      <c r="D36" s="18"/>
      <c r="E36" s="19"/>
      <c r="F36" s="17">
        <f t="shared" ref="F36:O36" si="13">SUM(F29:F35)</f>
        <v>180</v>
      </c>
      <c r="G36" s="19">
        <f>SUM(G29:G35)</f>
        <v>150</v>
      </c>
      <c r="H36" s="19">
        <f>SUM(H29:H35)</f>
        <v>0</v>
      </c>
      <c r="I36" s="20">
        <f t="shared" si="13"/>
        <v>30</v>
      </c>
      <c r="J36" s="18">
        <f t="shared" si="13"/>
        <v>45</v>
      </c>
      <c r="K36" s="18">
        <f t="shared" si="13"/>
        <v>0</v>
      </c>
      <c r="L36" s="20">
        <f t="shared" si="13"/>
        <v>0</v>
      </c>
      <c r="M36" s="18">
        <f t="shared" si="13"/>
        <v>105</v>
      </c>
      <c r="N36" s="18">
        <f t="shared" si="13"/>
        <v>0</v>
      </c>
      <c r="O36" s="20">
        <f t="shared" si="13"/>
        <v>30</v>
      </c>
      <c r="P36" s="21"/>
      <c r="Q36" s="23"/>
      <c r="R36" s="24"/>
    </row>
    <row r="37" spans="1:18" s="16" customFormat="1" ht="19.5" thickBot="1" x14ac:dyDescent="0.35">
      <c r="A37" s="133" t="s">
        <v>31</v>
      </c>
      <c r="B37" s="134"/>
      <c r="C37" s="12">
        <f>C27+C36</f>
        <v>67</v>
      </c>
      <c r="D37" s="13"/>
      <c r="E37" s="13"/>
      <c r="F37" s="12">
        <f t="shared" ref="F37:O37" si="14">F27+F36</f>
        <v>943</v>
      </c>
      <c r="G37" s="14">
        <f t="shared" si="14"/>
        <v>364</v>
      </c>
      <c r="H37" s="13">
        <f t="shared" si="14"/>
        <v>137</v>
      </c>
      <c r="I37" s="15">
        <f t="shared" si="14"/>
        <v>442</v>
      </c>
      <c r="J37" s="13">
        <f t="shared" si="14"/>
        <v>119</v>
      </c>
      <c r="K37" s="13">
        <f t="shared" si="14"/>
        <v>62</v>
      </c>
      <c r="L37" s="13">
        <f t="shared" si="14"/>
        <v>180</v>
      </c>
      <c r="M37" s="14">
        <f t="shared" si="14"/>
        <v>245</v>
      </c>
      <c r="N37" s="13">
        <f t="shared" si="14"/>
        <v>75</v>
      </c>
      <c r="O37" s="15">
        <f t="shared" si="14"/>
        <v>262</v>
      </c>
      <c r="P37" s="108"/>
      <c r="Q37" s="109"/>
      <c r="R37" s="110"/>
    </row>
  </sheetData>
  <mergeCells count="25">
    <mergeCell ref="G3:I3"/>
    <mergeCell ref="P2:P4"/>
    <mergeCell ref="D3:E3"/>
    <mergeCell ref="F2:F4"/>
    <mergeCell ref="J3:L3"/>
    <mergeCell ref="M3:O3"/>
    <mergeCell ref="J2:L2"/>
    <mergeCell ref="C2:E2"/>
    <mergeCell ref="C3:C4"/>
    <mergeCell ref="G1:O1"/>
    <mergeCell ref="J5:L5"/>
    <mergeCell ref="A5:B5"/>
    <mergeCell ref="A37:B37"/>
    <mergeCell ref="A6:R6"/>
    <mergeCell ref="A28:R28"/>
    <mergeCell ref="A1:B1"/>
    <mergeCell ref="A2:B4"/>
    <mergeCell ref="A27:B27"/>
    <mergeCell ref="A36:B36"/>
    <mergeCell ref="Q1:R1"/>
    <mergeCell ref="Q5:R5"/>
    <mergeCell ref="Q2:Q4"/>
    <mergeCell ref="R2:R4"/>
    <mergeCell ref="M2:O2"/>
    <mergeCell ref="G2:I2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AM1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2021-10-07T10:04:12Z</cp:lastPrinted>
  <dcterms:created xsi:type="dcterms:W3CDTF">2021-05-11T09:28:09Z</dcterms:created>
  <dcterms:modified xsi:type="dcterms:W3CDTF">2022-03-02T06:56:02Z</dcterms:modified>
</cp:coreProperties>
</file>