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dziekanat_bio_tech\HARMONOGRAMY LISTY PLANY\21_22\"/>
    </mc:Choice>
  </mc:AlternateContent>
  <bookViews>
    <workbookView xWindow="0" yWindow="0" windowWidth="28800" windowHeight="12300"/>
  </bookViews>
  <sheets>
    <sheet name="AM3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1" l="1"/>
  <c r="I21" i="11"/>
  <c r="H20" i="11"/>
  <c r="H21" i="11"/>
  <c r="G20" i="11"/>
  <c r="G21" i="11"/>
  <c r="F20" i="11"/>
  <c r="F21" i="11"/>
  <c r="G26" i="11" l="1"/>
  <c r="H26" i="11"/>
  <c r="I26" i="11"/>
  <c r="J26" i="11"/>
  <c r="K26" i="11"/>
  <c r="L26" i="11"/>
  <c r="M26" i="11"/>
  <c r="N26" i="11"/>
  <c r="N24" i="11"/>
  <c r="H18" i="11"/>
  <c r="I18" i="11"/>
  <c r="H19" i="11"/>
  <c r="I19" i="11"/>
  <c r="H22" i="11"/>
  <c r="I22" i="11"/>
  <c r="H23" i="11"/>
  <c r="I23" i="11"/>
  <c r="G19" i="11"/>
  <c r="G22" i="11"/>
  <c r="G23" i="11"/>
  <c r="G18" i="11"/>
  <c r="H7" i="11"/>
  <c r="I7" i="11"/>
  <c r="H8" i="11"/>
  <c r="I8" i="11"/>
  <c r="H9" i="11"/>
  <c r="I9" i="11"/>
  <c r="H10" i="11"/>
  <c r="I10" i="11"/>
  <c r="H11" i="11"/>
  <c r="I11" i="11"/>
  <c r="H12" i="11"/>
  <c r="I12" i="11"/>
  <c r="H13" i="11"/>
  <c r="I13" i="11"/>
  <c r="H14" i="11"/>
  <c r="I14" i="11"/>
  <c r="H15" i="11"/>
  <c r="I15" i="11"/>
  <c r="G8" i="11"/>
  <c r="G9" i="11"/>
  <c r="G10" i="11"/>
  <c r="G11" i="11"/>
  <c r="G12" i="11"/>
  <c r="G13" i="11"/>
  <c r="G14" i="11"/>
  <c r="G15" i="11"/>
  <c r="G7" i="11"/>
  <c r="F13" i="11" l="1"/>
  <c r="F9" i="11"/>
  <c r="F7" i="11"/>
  <c r="F22" i="11"/>
  <c r="F8" i="11"/>
  <c r="F15" i="11"/>
  <c r="F11" i="11"/>
  <c r="F18" i="11"/>
  <c r="F14" i="11"/>
  <c r="F12" i="11"/>
  <c r="F10" i="11"/>
  <c r="F19" i="11"/>
  <c r="F23" i="11"/>
  <c r="K24" i="11" l="1"/>
  <c r="H24" i="11"/>
  <c r="O26" i="11"/>
  <c r="F26" i="11"/>
  <c r="C26" i="11"/>
  <c r="O24" i="11"/>
  <c r="M24" i="11"/>
  <c r="L24" i="11"/>
  <c r="J24" i="11"/>
  <c r="I24" i="11"/>
  <c r="G24" i="11"/>
  <c r="F24" i="11"/>
  <c r="C24" i="11"/>
  <c r="O16" i="11"/>
  <c r="N16" i="11"/>
  <c r="N27" i="11" s="1"/>
  <c r="M16" i="11"/>
  <c r="L16" i="11"/>
  <c r="K16" i="11"/>
  <c r="K27" i="11" s="1"/>
  <c r="J16" i="11"/>
  <c r="I16" i="11"/>
  <c r="H16" i="11"/>
  <c r="G16" i="11"/>
  <c r="F16" i="11"/>
  <c r="C16" i="11"/>
  <c r="H27" i="11" l="1"/>
  <c r="O27" i="11"/>
  <c r="J27" i="11"/>
  <c r="G27" i="11"/>
  <c r="C27" i="11"/>
  <c r="L27" i="11"/>
  <c r="F27" i="11"/>
  <c r="M27" i="11"/>
  <c r="I27" i="11"/>
</calcChain>
</file>

<file path=xl/sharedStrings.xml><?xml version="1.0" encoding="utf-8"?>
<sst xmlns="http://schemas.openxmlformats.org/spreadsheetml/2006/main" count="101" uniqueCount="65">
  <si>
    <t>SEMESTR</t>
  </si>
  <si>
    <t>W</t>
  </si>
  <si>
    <t>S</t>
  </si>
  <si>
    <t>ĆW</t>
  </si>
  <si>
    <t>II</t>
  </si>
  <si>
    <t>I</t>
  </si>
  <si>
    <t>NAZWA JEDNOSTKI</t>
  </si>
  <si>
    <t>KIEROWNIK JEDNOSTKI</t>
  </si>
  <si>
    <t>LICZBA GODZIN</t>
  </si>
  <si>
    <t>RAZEM GODZIN</t>
  </si>
  <si>
    <t xml:space="preserve">SUMA GODZIN </t>
  </si>
  <si>
    <t>LICZEBNOŚĆ GRUPY</t>
  </si>
  <si>
    <t>FORMA ZALICZENIA</t>
  </si>
  <si>
    <t>ECTS</t>
  </si>
  <si>
    <t>SEMESTR I ZIMOWY</t>
  </si>
  <si>
    <t>SEMESTR II
LETNI</t>
  </si>
  <si>
    <t>PRZEDMIOTY OBLIGATORYJNE</t>
  </si>
  <si>
    <t>egz.</t>
  </si>
  <si>
    <t>zao</t>
  </si>
  <si>
    <t>zal.</t>
  </si>
  <si>
    <t>PRZEDMIOTY OBIERALNE</t>
  </si>
  <si>
    <t>PRZEDMIOT/
MODUŁ</t>
  </si>
  <si>
    <t>RAZEM:</t>
  </si>
  <si>
    <t xml:space="preserve">RAZEM: </t>
  </si>
  <si>
    <t xml:space="preserve">WFBMiML </t>
  </si>
  <si>
    <t>SUMA</t>
  </si>
  <si>
    <t>Samodzielna Pracownia Diagnostyki Immunologicznej</t>
  </si>
  <si>
    <t>Zakład Medycyny Laboratoryjnej</t>
  </si>
  <si>
    <t>Prof. dr hab. n. med. Barbara Dołęgowska</t>
  </si>
  <si>
    <t>Kierownicy Laboratoriów</t>
  </si>
  <si>
    <t>Zakład Analityki Medycznej</t>
  </si>
  <si>
    <t>Zakład Genetyki i Patomorfologii</t>
  </si>
  <si>
    <t>dr hab. n. med. Aldona Siennicka</t>
  </si>
  <si>
    <t>Katedra i Zakład Patomorfologii</t>
  </si>
  <si>
    <t xml:space="preserve">Prof. dr hab. n. med. Jan Lubiński   </t>
  </si>
  <si>
    <t>Zakład Patologii Ogólnej</t>
  </si>
  <si>
    <t xml:space="preserve">Prof. dr hab. n. med. Bogusław Machaliński        </t>
  </si>
  <si>
    <t>Dr n. med. Iwona Wojciechowska-Koszko</t>
  </si>
  <si>
    <t>Samodzielna Pracownia Mikrobiologii Lekarskiej</t>
  </si>
  <si>
    <t>dr. n. med. Joanna Jursa-Kulesza</t>
  </si>
  <si>
    <r>
      <t>Prof. dr hab. n. med. Elżbieta Urasińska</t>
    </r>
    <r>
      <rPr>
        <sz val="11"/>
        <color indexed="8"/>
        <rFont val="Calibri"/>
        <family val="2"/>
        <charset val="238"/>
        <scheme val="minor"/>
      </rPr>
      <t xml:space="preserve">  </t>
    </r>
  </si>
  <si>
    <r>
      <t xml:space="preserve">Laboratoria 
</t>
    </r>
    <r>
      <rPr>
        <b/>
        <sz val="11"/>
        <rFont val="Calibri"/>
        <family val="2"/>
        <charset val="238"/>
        <scheme val="minor"/>
      </rPr>
      <t xml:space="preserve"> Razem 160h:</t>
    </r>
    <r>
      <rPr>
        <sz val="11"/>
        <rFont val="Calibri"/>
        <family val="2"/>
        <charset val="238"/>
        <scheme val="minor"/>
      </rPr>
      <t>.
 -mikrobiologia 40h
 -serologia 24h
-analityka ogólna 96h</t>
    </r>
  </si>
  <si>
    <t>Samodzielna Pracownia Biologii Molekularnej i Diagnostyki Genetycznej/Zakład Genetyki i Patomorfologii</t>
  </si>
  <si>
    <t>Samodzielna Pracownia Promocji Zdrowia</t>
  </si>
  <si>
    <t>Prof. dr hab. Anna Grzywacz</t>
  </si>
  <si>
    <t>ANALITYKA MEDYCZNA</t>
  </si>
  <si>
    <t>ROK III</t>
  </si>
  <si>
    <t>ROK AKADEMICKI: 2021-2022</t>
  </si>
  <si>
    <t xml:space="preserve">Diagnostyka mikrobiologiczna </t>
  </si>
  <si>
    <t xml:space="preserve">Serologia grup krwi z transfuzjologią </t>
  </si>
  <si>
    <t xml:space="preserve">Cytologia kliniczna </t>
  </si>
  <si>
    <t>Prof. dr hab. n. med. Anna Jakubowska
 / Prof. dr hab. n. med. Jan Lubiński</t>
  </si>
  <si>
    <t xml:space="preserve">Immunologia </t>
  </si>
  <si>
    <t xml:space="preserve">Patofizjologia </t>
  </si>
  <si>
    <t xml:space="preserve">Genetyka kliniczna </t>
  </si>
  <si>
    <t xml:space="preserve">Diagnostyka molekularna </t>
  </si>
  <si>
    <t xml:space="preserve">Chemia kliniczna </t>
  </si>
  <si>
    <r>
      <t xml:space="preserve">Analityka ogólna i techniki pobierania materiału </t>
    </r>
    <r>
      <rPr>
        <b/>
        <sz val="11"/>
        <color theme="4"/>
        <rFont val="Calibri"/>
        <family val="2"/>
        <charset val="238"/>
        <scheme val="minor"/>
      </rPr>
      <t xml:space="preserve"> </t>
    </r>
  </si>
  <si>
    <t xml:space="preserve">Czynniki ryzyka chorób cywilizacyjnych </t>
  </si>
  <si>
    <t xml:space="preserve">Transgeneza  </t>
  </si>
  <si>
    <t xml:space="preserve">Genetyka behawioralna  </t>
  </si>
  <si>
    <t xml:space="preserve">Podstawy funkcjonowania układu immunologicznego. Odporność przeciwzakaźna  </t>
  </si>
  <si>
    <t xml:space="preserve">Diagnostyka mykologiczna  </t>
  </si>
  <si>
    <t xml:space="preserve">Molekularne markery diagnostyczne w medycynie  </t>
  </si>
  <si>
    <t>Praktyki zawodowe(obligatoryjnie)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</si>
</sst>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6"/>
      <color theme="0"/>
      <name val="Arial"/>
      <family val="2"/>
      <charset val="238"/>
    </font>
    <font>
      <b/>
      <sz val="20"/>
      <color theme="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rgb="FFC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14"/>
      <color theme="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3" tint="-0.249977111117893"/>
      <name val="Arial"/>
      <family val="2"/>
      <charset val="238"/>
    </font>
    <font>
      <b/>
      <sz val="12"/>
      <color theme="3" tint="-0.249977111117893"/>
      <name val="Arial"/>
      <family val="2"/>
      <charset val="238"/>
    </font>
    <font>
      <b/>
      <sz val="11"/>
      <color theme="4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wrapText="1"/>
    </xf>
    <xf numFmtId="0" fontId="0" fillId="0" borderId="0" xfId="0" applyFont="1"/>
    <xf numFmtId="0" fontId="0" fillId="0" borderId="0" xfId="0" applyAlignment="1">
      <alignment horizontal="left"/>
    </xf>
    <xf numFmtId="0" fontId="4" fillId="2" borderId="43" xfId="0" applyFont="1" applyFill="1" applyBorder="1" applyAlignment="1"/>
    <xf numFmtId="0" fontId="3" fillId="2" borderId="43" xfId="0" applyFont="1" applyFill="1" applyBorder="1" applyAlignment="1">
      <alignment vertical="center" wrapText="1"/>
    </xf>
    <xf numFmtId="0" fontId="3" fillId="2" borderId="43" xfId="0" applyFont="1" applyFill="1" applyBorder="1" applyAlignment="1">
      <alignment wrapText="1"/>
    </xf>
    <xf numFmtId="0" fontId="4" fillId="2" borderId="43" xfId="0" applyFont="1" applyFill="1" applyBorder="1" applyAlignment="1">
      <alignment vertical="center"/>
    </xf>
    <xf numFmtId="0" fontId="8" fillId="15" borderId="7" xfId="0" applyFont="1" applyFill="1" applyBorder="1" applyAlignment="1">
      <alignment horizontal="center" vertical="center" wrapText="1"/>
    </xf>
    <xf numFmtId="0" fontId="7" fillId="15" borderId="57" xfId="0" applyFont="1" applyFill="1" applyBorder="1" applyAlignment="1">
      <alignment horizontal="center" vertical="center" wrapText="1"/>
    </xf>
    <xf numFmtId="0" fontId="7" fillId="15" borderId="58" xfId="0" applyFont="1" applyFill="1" applyBorder="1" applyAlignment="1">
      <alignment horizontal="center" vertical="center" wrapText="1"/>
    </xf>
    <xf numFmtId="0" fontId="6" fillId="15" borderId="7" xfId="0" applyFont="1" applyFill="1" applyBorder="1" applyAlignment="1">
      <alignment horizontal="center" vertical="center" wrapText="1"/>
    </xf>
    <xf numFmtId="0" fontId="9" fillId="15" borderId="41" xfId="0" applyFont="1" applyFill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2" fillId="0" borderId="0" xfId="0" applyFont="1"/>
    <xf numFmtId="0" fontId="15" fillId="11" borderId="43" xfId="0" applyFont="1" applyFill="1" applyBorder="1" applyAlignment="1">
      <alignment horizontal="center" vertical="center" wrapText="1"/>
    </xf>
    <xf numFmtId="0" fontId="14" fillId="11" borderId="43" xfId="0" applyFont="1" applyFill="1" applyBorder="1" applyAlignment="1">
      <alignment horizontal="center" vertical="center" wrapText="1"/>
    </xf>
    <xf numFmtId="0" fontId="14" fillId="11" borderId="43" xfId="0" applyFont="1" applyFill="1" applyBorder="1" applyAlignment="1">
      <alignment horizontal="center" wrapText="1"/>
    </xf>
    <xf numFmtId="0" fontId="15" fillId="11" borderId="8" xfId="0" applyFont="1" applyFill="1" applyBorder="1" applyAlignment="1">
      <alignment horizontal="center" vertical="center" wrapText="1"/>
    </xf>
    <xf numFmtId="0" fontId="15" fillId="0" borderId="0" xfId="0" applyFont="1"/>
    <xf numFmtId="0" fontId="14" fillId="11" borderId="4" xfId="0" applyFont="1" applyFill="1" applyBorder="1" applyAlignment="1">
      <alignment horizontal="center" vertical="center" wrapText="1"/>
    </xf>
    <xf numFmtId="0" fontId="14" fillId="11" borderId="42" xfId="0" applyFont="1" applyFill="1" applyBorder="1" applyAlignment="1">
      <alignment horizontal="center" vertical="center" wrapText="1"/>
    </xf>
    <xf numFmtId="0" fontId="14" fillId="11" borderId="8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17" fillId="8" borderId="47" xfId="0" applyFont="1" applyFill="1" applyBorder="1" applyAlignment="1">
      <alignment horizontal="center" vertical="center" wrapText="1"/>
    </xf>
    <xf numFmtId="0" fontId="18" fillId="8" borderId="46" xfId="0" applyFont="1" applyFill="1" applyBorder="1" applyAlignment="1">
      <alignment horizontal="center" vertical="center" wrapText="1"/>
    </xf>
    <xf numFmtId="0" fontId="18" fillId="17" borderId="51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7" fillId="8" borderId="31" xfId="0" applyFont="1" applyFill="1" applyBorder="1" applyAlignment="1">
      <alignment horizontal="center" vertical="center" wrapText="1"/>
    </xf>
    <xf numFmtId="0" fontId="18" fillId="7" borderId="39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8" fillId="6" borderId="40" xfId="0" applyFont="1" applyFill="1" applyBorder="1" applyAlignment="1">
      <alignment horizontal="center" vertical="center" wrapText="1"/>
    </xf>
    <xf numFmtId="0" fontId="18" fillId="17" borderId="40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8" fillId="7" borderId="27" xfId="0" applyFont="1" applyFill="1" applyBorder="1" applyAlignment="1">
      <alignment horizontal="center" vertical="center" wrapText="1"/>
    </xf>
    <xf numFmtId="0" fontId="18" fillId="8" borderId="21" xfId="0" applyFont="1" applyFill="1" applyBorder="1" applyAlignment="1">
      <alignment horizontal="center" vertical="center" wrapText="1"/>
    </xf>
    <xf numFmtId="0" fontId="18" fillId="6" borderId="22" xfId="0" applyFont="1" applyFill="1" applyBorder="1" applyAlignment="1">
      <alignment horizontal="center" vertical="center" wrapText="1"/>
    </xf>
    <xf numFmtId="0" fontId="18" fillId="17" borderId="22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13" borderId="51" xfId="0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 wrapText="1"/>
    </xf>
    <xf numFmtId="0" fontId="18" fillId="13" borderId="4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7" borderId="19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6" borderId="26" xfId="0" applyFont="1" applyFill="1" applyBorder="1" applyAlignment="1">
      <alignment horizontal="center" vertical="center" wrapText="1"/>
    </xf>
    <xf numFmtId="0" fontId="21" fillId="12" borderId="19" xfId="0" applyFont="1" applyFill="1" applyBorder="1" applyAlignment="1">
      <alignment horizontal="center" vertical="center" wrapText="1"/>
    </xf>
    <xf numFmtId="0" fontId="21" fillId="5" borderId="26" xfId="0" applyFont="1" applyFill="1" applyBorder="1" applyAlignment="1">
      <alignment horizontal="center" vertical="center" wrapText="1"/>
    </xf>
    <xf numFmtId="0" fontId="21" fillId="14" borderId="19" xfId="0" applyFont="1" applyFill="1" applyBorder="1" applyAlignment="1">
      <alignment horizontal="center" vertical="center" wrapText="1"/>
    </xf>
    <xf numFmtId="0" fontId="21" fillId="13" borderId="26" xfId="0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2" borderId="41" xfId="0" applyFont="1" applyFill="1" applyBorder="1"/>
    <xf numFmtId="0" fontId="13" fillId="2" borderId="41" xfId="0" applyFont="1" applyFill="1" applyBorder="1" applyAlignment="1">
      <alignment wrapText="1"/>
    </xf>
    <xf numFmtId="0" fontId="12" fillId="2" borderId="53" xfId="0" applyFont="1" applyFill="1" applyBorder="1" applyAlignment="1">
      <alignment horizontal="center"/>
    </xf>
    <xf numFmtId="0" fontId="14" fillId="11" borderId="6" xfId="0" applyFont="1" applyFill="1" applyBorder="1" applyAlignment="1">
      <alignment horizontal="center" vertical="center" wrapText="1"/>
    </xf>
    <xf numFmtId="0" fontId="14" fillId="11" borderId="0" xfId="0" applyFont="1" applyFill="1" applyBorder="1" applyAlignment="1">
      <alignment horizontal="center" vertical="center" wrapText="1"/>
    </xf>
    <xf numFmtId="0" fontId="14" fillId="11" borderId="54" xfId="0" applyFont="1" applyFill="1" applyBorder="1" applyAlignment="1">
      <alignment horizontal="center" vertical="center" wrapText="1"/>
    </xf>
    <xf numFmtId="0" fontId="15" fillId="11" borderId="0" xfId="0" applyFont="1" applyFill="1" applyBorder="1" applyAlignment="1">
      <alignment horizontal="center" vertical="center" wrapText="1"/>
    </xf>
    <xf numFmtId="0" fontId="14" fillId="11" borderId="0" xfId="0" applyFont="1" applyFill="1" applyBorder="1" applyAlignment="1">
      <alignment horizontal="center" wrapText="1"/>
    </xf>
    <xf numFmtId="0" fontId="15" fillId="11" borderId="10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7" fillId="8" borderId="28" xfId="0" applyFont="1" applyFill="1" applyBorder="1" applyAlignment="1">
      <alignment horizontal="center" vertical="center" wrapText="1"/>
    </xf>
    <xf numFmtId="0" fontId="18" fillId="7" borderId="45" xfId="0" applyFont="1" applyFill="1" applyBorder="1" applyAlignment="1">
      <alignment horizontal="center" vertical="center" wrapText="1"/>
    </xf>
    <xf numFmtId="0" fontId="18" fillId="8" borderId="24" xfId="0" applyFont="1" applyFill="1" applyBorder="1" applyAlignment="1">
      <alignment horizontal="center" vertical="center" wrapText="1"/>
    </xf>
    <xf numFmtId="0" fontId="18" fillId="17" borderId="25" xfId="0" applyFont="1" applyFill="1" applyBorder="1" applyAlignment="1">
      <alignment horizontal="center" vertical="center" wrapText="1"/>
    </xf>
    <xf numFmtId="0" fontId="18" fillId="14" borderId="23" xfId="0" applyFont="1" applyFill="1" applyBorder="1" applyAlignment="1">
      <alignment horizontal="center" vertical="center" wrapText="1"/>
    </xf>
    <xf numFmtId="0" fontId="18" fillId="13" borderId="25" xfId="0" applyFont="1" applyFill="1" applyBorder="1" applyAlignment="1">
      <alignment horizontal="center" vertical="center" wrapText="1"/>
    </xf>
    <xf numFmtId="0" fontId="17" fillId="8" borderId="14" xfId="0" applyFont="1" applyFill="1" applyBorder="1" applyAlignment="1">
      <alignment horizontal="center" vertical="center" wrapText="1"/>
    </xf>
    <xf numFmtId="0" fontId="17" fillId="8" borderId="12" xfId="0" applyFont="1" applyFill="1" applyBorder="1" applyAlignment="1">
      <alignment horizontal="center" vertical="center" wrapText="1"/>
    </xf>
    <xf numFmtId="0" fontId="18" fillId="14" borderId="39" xfId="0" applyFont="1" applyFill="1" applyBorder="1" applyAlignment="1">
      <alignment horizontal="center" vertical="center" wrapText="1"/>
    </xf>
    <xf numFmtId="0" fontId="18" fillId="8" borderId="14" xfId="0" applyFont="1" applyFill="1" applyBorder="1" applyAlignment="1">
      <alignment horizontal="center" vertical="center" wrapText="1"/>
    </xf>
    <xf numFmtId="0" fontId="18" fillId="8" borderId="12" xfId="0" applyFont="1" applyFill="1" applyBorder="1" applyAlignment="1">
      <alignment horizontal="center" vertical="center" wrapText="1"/>
    </xf>
    <xf numFmtId="0" fontId="17" fillId="8" borderId="30" xfId="0" applyFont="1" applyFill="1" applyBorder="1" applyAlignment="1">
      <alignment horizontal="center" vertical="center" wrapText="1"/>
    </xf>
    <xf numFmtId="0" fontId="18" fillId="7" borderId="34" xfId="0" applyFont="1" applyFill="1" applyBorder="1" applyAlignment="1">
      <alignment horizontal="center" vertical="center" wrapText="1"/>
    </xf>
    <xf numFmtId="0" fontId="18" fillId="14" borderId="27" xfId="0" applyFont="1" applyFill="1" applyBorder="1" applyAlignment="1">
      <alignment horizontal="center" vertical="center" wrapText="1"/>
    </xf>
    <xf numFmtId="0" fontId="18" fillId="13" borderId="22" xfId="0" applyFont="1" applyFill="1" applyBorder="1" applyAlignment="1">
      <alignment horizontal="center" vertical="center" wrapText="1"/>
    </xf>
    <xf numFmtId="0" fontId="18" fillId="7" borderId="23" xfId="0" applyFont="1" applyFill="1" applyBorder="1" applyAlignment="1">
      <alignment horizontal="center" vertical="center" wrapText="1"/>
    </xf>
    <xf numFmtId="0" fontId="18" fillId="6" borderId="2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8" borderId="12" xfId="0" applyFont="1" applyFill="1" applyBorder="1" applyAlignment="1">
      <alignment horizontal="left" vertical="center" wrapText="1"/>
    </xf>
    <xf numFmtId="0" fontId="16" fillId="16" borderId="20" xfId="0" applyFont="1" applyFill="1" applyBorder="1" applyAlignment="1">
      <alignment horizontal="center" vertical="center" wrapText="1"/>
    </xf>
    <xf numFmtId="0" fontId="16" fillId="8" borderId="20" xfId="0" applyFont="1" applyFill="1" applyBorder="1" applyAlignment="1">
      <alignment horizontal="center" vertical="center" wrapText="1"/>
    </xf>
    <xf numFmtId="0" fontId="16" fillId="3" borderId="47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0" fontId="14" fillId="11" borderId="41" xfId="0" applyFont="1" applyFill="1" applyBorder="1" applyAlignment="1">
      <alignment horizontal="center" vertical="center" wrapText="1"/>
    </xf>
    <xf numFmtId="0" fontId="16" fillId="16" borderId="32" xfId="0" applyFont="1" applyFill="1" applyBorder="1" applyAlignment="1">
      <alignment horizontal="center" vertical="center" wrapText="1"/>
    </xf>
    <xf numFmtId="0" fontId="16" fillId="3" borderId="52" xfId="0" applyFont="1" applyFill="1" applyBorder="1" applyAlignment="1">
      <alignment horizontal="center" vertical="center" wrapText="1"/>
    </xf>
    <xf numFmtId="0" fontId="15" fillId="11" borderId="9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7" fillId="8" borderId="38" xfId="0" applyFont="1" applyFill="1" applyBorder="1" applyAlignment="1">
      <alignment horizontal="center" vertical="center" wrapText="1"/>
    </xf>
    <xf numFmtId="0" fontId="18" fillId="9" borderId="48" xfId="0" applyFont="1" applyFill="1" applyBorder="1" applyAlignment="1">
      <alignment horizontal="center" vertical="center" wrapText="1"/>
    </xf>
    <xf numFmtId="0" fontId="18" fillId="9" borderId="14" xfId="0" applyFont="1" applyFill="1" applyBorder="1" applyAlignment="1">
      <alignment horizontal="center" vertical="center" wrapText="1"/>
    </xf>
    <xf numFmtId="0" fontId="18" fillId="9" borderId="34" xfId="0" applyFont="1" applyFill="1" applyBorder="1" applyAlignment="1">
      <alignment horizontal="center" vertical="center" wrapText="1"/>
    </xf>
    <xf numFmtId="0" fontId="14" fillId="11" borderId="52" xfId="0" applyFont="1" applyFill="1" applyBorder="1" applyAlignment="1">
      <alignment horizontal="center" vertical="center" wrapText="1"/>
    </xf>
    <xf numFmtId="0" fontId="14" fillId="11" borderId="53" xfId="0" applyFont="1" applyFill="1" applyBorder="1" applyAlignment="1">
      <alignment horizontal="center" vertical="center" wrapText="1"/>
    </xf>
    <xf numFmtId="0" fontId="18" fillId="14" borderId="19" xfId="0" applyFont="1" applyFill="1" applyBorder="1" applyAlignment="1">
      <alignment horizontal="center" vertical="center" wrapText="1"/>
    </xf>
    <xf numFmtId="0" fontId="7" fillId="15" borderId="56" xfId="0" applyFont="1" applyFill="1" applyBorder="1" applyAlignment="1">
      <alignment horizontal="center" vertical="center" wrapText="1"/>
    </xf>
    <xf numFmtId="0" fontId="7" fillId="15" borderId="55" xfId="0" applyFont="1" applyFill="1" applyBorder="1" applyAlignment="1">
      <alignment horizontal="center" vertical="center" wrapText="1"/>
    </xf>
    <xf numFmtId="0" fontId="7" fillId="15" borderId="59" xfId="0" applyFont="1" applyFill="1" applyBorder="1" applyAlignment="1">
      <alignment horizontal="center" vertical="center" wrapText="1"/>
    </xf>
    <xf numFmtId="0" fontId="14" fillId="11" borderId="7" xfId="0" applyFont="1" applyFill="1" applyBorder="1" applyAlignment="1">
      <alignment horizontal="center" vertical="center" wrapText="1"/>
    </xf>
    <xf numFmtId="0" fontId="19" fillId="17" borderId="40" xfId="0" applyFont="1" applyFill="1" applyBorder="1" applyAlignment="1">
      <alignment horizontal="center" vertical="center" wrapText="1"/>
    </xf>
    <xf numFmtId="0" fontId="19" fillId="13" borderId="40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18" fillId="14" borderId="50" xfId="0" applyFont="1" applyFill="1" applyBorder="1" applyAlignment="1">
      <alignment horizontal="center" vertical="center" wrapText="1"/>
    </xf>
    <xf numFmtId="0" fontId="18" fillId="9" borderId="45" xfId="0" applyFont="1" applyFill="1" applyBorder="1" applyAlignment="1">
      <alignment horizontal="center" vertical="center" wrapText="1"/>
    </xf>
    <xf numFmtId="0" fontId="19" fillId="13" borderId="26" xfId="0" applyFont="1" applyFill="1" applyBorder="1" applyAlignment="1">
      <alignment horizontal="center" vertical="center" wrapText="1"/>
    </xf>
    <xf numFmtId="0" fontId="7" fillId="15" borderId="16" xfId="0" applyFont="1" applyFill="1" applyBorder="1" applyAlignment="1">
      <alignment horizontal="center" vertical="center" wrapText="1"/>
    </xf>
    <xf numFmtId="0" fontId="7" fillId="15" borderId="15" xfId="0" applyFont="1" applyFill="1" applyBorder="1" applyAlignment="1">
      <alignment horizontal="center" vertical="center" wrapText="1"/>
    </xf>
    <xf numFmtId="0" fontId="17" fillId="8" borderId="48" xfId="0" applyFont="1" applyFill="1" applyBorder="1" applyAlignment="1">
      <alignment horizontal="center" vertical="center" wrapText="1"/>
    </xf>
    <xf numFmtId="0" fontId="17" fillId="8" borderId="49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26" fillId="8" borderId="12" xfId="0" applyFont="1" applyFill="1" applyBorder="1" applyAlignment="1">
      <alignment horizontal="center" vertical="center" wrapText="1"/>
    </xf>
    <xf numFmtId="0" fontId="27" fillId="8" borderId="13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20" fillId="3" borderId="17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54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52" xfId="0" applyFont="1" applyFill="1" applyBorder="1" applyAlignment="1">
      <alignment horizontal="center" vertical="center" wrapText="1"/>
    </xf>
    <xf numFmtId="0" fontId="20" fillId="3" borderId="53" xfId="0" applyFont="1" applyFill="1" applyBorder="1" applyAlignment="1">
      <alignment horizontal="center" vertical="center" wrapText="1"/>
    </xf>
    <xf numFmtId="0" fontId="21" fillId="10" borderId="17" xfId="0" applyFont="1" applyFill="1" applyBorder="1" applyAlignment="1">
      <alignment horizontal="center" vertical="center" wrapText="1"/>
    </xf>
    <xf numFmtId="0" fontId="21" fillId="10" borderId="18" xfId="0" applyFont="1" applyFill="1" applyBorder="1" applyAlignment="1">
      <alignment horizontal="center" vertical="center" wrapText="1"/>
    </xf>
    <xf numFmtId="0" fontId="21" fillId="10" borderId="9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textRotation="255" wrapText="1"/>
    </xf>
    <xf numFmtId="0" fontId="21" fillId="0" borderId="6" xfId="0" applyFont="1" applyBorder="1" applyAlignment="1">
      <alignment horizontal="center" vertical="center" textRotation="255" wrapText="1"/>
    </xf>
    <xf numFmtId="0" fontId="21" fillId="7" borderId="35" xfId="0" applyFont="1" applyFill="1" applyBorder="1" applyAlignment="1">
      <alignment horizontal="center" vertical="center" wrapText="1"/>
    </xf>
    <xf numFmtId="0" fontId="21" fillId="7" borderId="36" xfId="0" applyFont="1" applyFill="1" applyBorder="1" applyAlignment="1">
      <alignment horizontal="center" vertical="center" wrapText="1"/>
    </xf>
    <xf numFmtId="0" fontId="21" fillId="7" borderId="37" xfId="0" applyFont="1" applyFill="1" applyBorder="1" applyAlignment="1">
      <alignment horizontal="center" vertical="center" wrapText="1"/>
    </xf>
    <xf numFmtId="0" fontId="21" fillId="9" borderId="35" xfId="0" applyFont="1" applyFill="1" applyBorder="1" applyAlignment="1">
      <alignment horizontal="center" vertical="center" wrapText="1"/>
    </xf>
    <xf numFmtId="0" fontId="21" fillId="9" borderId="36" xfId="0" applyFont="1" applyFill="1" applyBorder="1" applyAlignment="1">
      <alignment horizontal="center" vertical="center" wrapText="1"/>
    </xf>
    <xf numFmtId="0" fontId="21" fillId="9" borderId="37" xfId="0" applyFont="1" applyFill="1" applyBorder="1" applyAlignment="1">
      <alignment horizontal="center" vertical="center" wrapText="1"/>
    </xf>
    <xf numFmtId="0" fontId="21" fillId="14" borderId="35" xfId="0" applyFont="1" applyFill="1" applyBorder="1" applyAlignment="1">
      <alignment horizontal="center" vertical="center" wrapText="1"/>
    </xf>
    <xf numFmtId="0" fontId="21" fillId="14" borderId="36" xfId="0" applyFont="1" applyFill="1" applyBorder="1" applyAlignment="1">
      <alignment horizontal="center" vertical="center" wrapText="1"/>
    </xf>
    <xf numFmtId="0" fontId="21" fillId="14" borderId="37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textRotation="255" wrapText="1"/>
    </xf>
    <xf numFmtId="0" fontId="22" fillId="0" borderId="0" xfId="0" applyFont="1" applyBorder="1" applyAlignment="1">
      <alignment horizontal="center" vertical="center" textRotation="255" wrapText="1"/>
    </xf>
    <xf numFmtId="0" fontId="20" fillId="3" borderId="28" xfId="0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textRotation="255" wrapText="1"/>
    </xf>
    <xf numFmtId="0" fontId="23" fillId="4" borderId="6" xfId="0" applyFont="1" applyFill="1" applyBorder="1" applyAlignment="1">
      <alignment horizontal="center" vertical="center" textRotation="255" wrapText="1"/>
    </xf>
    <xf numFmtId="0" fontId="21" fillId="0" borderId="13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/>
    </xf>
    <xf numFmtId="0" fontId="21" fillId="0" borderId="44" xfId="0" applyFont="1" applyBorder="1" applyAlignment="1">
      <alignment horizontal="center" vertical="center" wrapText="1"/>
    </xf>
    <xf numFmtId="0" fontId="21" fillId="8" borderId="38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32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right" vertical="center"/>
    </xf>
    <xf numFmtId="0" fontId="11" fillId="2" borderId="42" xfId="0" applyFont="1" applyFill="1" applyBorder="1" applyAlignment="1">
      <alignment horizontal="right"/>
    </xf>
    <xf numFmtId="0" fontId="11" fillId="2" borderId="8" xfId="0" applyFont="1" applyFill="1" applyBorder="1" applyAlignment="1">
      <alignment horizontal="right"/>
    </xf>
    <xf numFmtId="0" fontId="5" fillId="15" borderId="52" xfId="0" applyFont="1" applyFill="1" applyBorder="1" applyAlignment="1">
      <alignment horizontal="center" vertical="center" wrapText="1"/>
    </xf>
    <xf numFmtId="0" fontId="5" fillId="15" borderId="53" xfId="0" applyFont="1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14" fillId="15" borderId="42" xfId="0" applyFont="1" applyFill="1" applyBorder="1" applyAlignment="1">
      <alignment horizontal="left" vertical="center" wrapText="1"/>
    </xf>
    <xf numFmtId="0" fontId="14" fillId="15" borderId="43" xfId="0" applyFont="1" applyFill="1" applyBorder="1" applyAlignment="1">
      <alignment horizontal="left" vertical="center" wrapText="1"/>
    </xf>
    <xf numFmtId="0" fontId="14" fillId="15" borderId="18" xfId="0" applyFont="1" applyFill="1" applyBorder="1" applyAlignment="1">
      <alignment horizontal="left" vertical="center" wrapText="1"/>
    </xf>
    <xf numFmtId="0" fontId="14" fillId="15" borderId="8" xfId="0" applyFont="1" applyFill="1" applyBorder="1" applyAlignment="1">
      <alignment horizontal="left" vertical="center" wrapText="1"/>
    </xf>
    <xf numFmtId="0" fontId="14" fillId="11" borderId="42" xfId="0" applyFont="1" applyFill="1" applyBorder="1" applyAlignment="1">
      <alignment horizontal="right" vertical="center" wrapText="1"/>
    </xf>
    <xf numFmtId="0" fontId="14" fillId="11" borderId="8" xfId="0" applyFont="1" applyFill="1" applyBorder="1" applyAlignment="1">
      <alignment horizontal="right" vertical="center" wrapText="1"/>
    </xf>
    <xf numFmtId="0" fontId="3" fillId="2" borderId="4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showGridLines="0" showZeros="0" tabSelected="1" topLeftCell="A16" zoomScale="75" zoomScaleNormal="75" workbookViewId="0">
      <selection activeCell="A25" sqref="A25:B25"/>
    </sheetView>
  </sheetViews>
  <sheetFormatPr defaultRowHeight="15" x14ac:dyDescent="0.25"/>
  <cols>
    <col min="1" max="1" width="3.5703125" style="59" bestFit="1" customWidth="1"/>
    <col min="2" max="2" width="52.7109375" style="5" customWidth="1"/>
    <col min="3" max="3" width="4.7109375" customWidth="1"/>
    <col min="4" max="5" width="5.7109375" customWidth="1"/>
    <col min="6" max="6" width="7.7109375" customWidth="1"/>
    <col min="7" max="15" width="5.7109375" customWidth="1"/>
    <col min="16" max="16" width="7.7109375" customWidth="1"/>
    <col min="17" max="17" width="55.7109375" style="3" customWidth="1"/>
    <col min="18" max="18" width="42.7109375" style="1" customWidth="1"/>
  </cols>
  <sheetData>
    <row r="1" spans="1:18" ht="27" thickBot="1" x14ac:dyDescent="0.45">
      <c r="A1" s="125" t="s">
        <v>24</v>
      </c>
      <c r="B1" s="126"/>
      <c r="C1" s="6"/>
      <c r="D1" s="6"/>
      <c r="E1" s="6"/>
      <c r="F1" s="6"/>
      <c r="G1" s="161" t="s">
        <v>45</v>
      </c>
      <c r="H1" s="161"/>
      <c r="I1" s="161"/>
      <c r="J1" s="161"/>
      <c r="K1" s="161"/>
      <c r="L1" s="161"/>
      <c r="M1" s="161"/>
      <c r="N1" s="161"/>
      <c r="O1" s="161"/>
      <c r="P1" s="9"/>
      <c r="Q1" s="127" t="s">
        <v>47</v>
      </c>
      <c r="R1" s="128"/>
    </row>
    <row r="2" spans="1:18" ht="63.75" customHeight="1" thickBot="1" x14ac:dyDescent="0.3">
      <c r="A2" s="129" t="s">
        <v>21</v>
      </c>
      <c r="B2" s="130"/>
      <c r="C2" s="135" t="s">
        <v>12</v>
      </c>
      <c r="D2" s="136"/>
      <c r="E2" s="137"/>
      <c r="F2" s="138" t="s">
        <v>9</v>
      </c>
      <c r="G2" s="140" t="s">
        <v>10</v>
      </c>
      <c r="H2" s="141"/>
      <c r="I2" s="142"/>
      <c r="J2" s="143" t="s">
        <v>14</v>
      </c>
      <c r="K2" s="144"/>
      <c r="L2" s="145"/>
      <c r="M2" s="146" t="s">
        <v>15</v>
      </c>
      <c r="N2" s="147"/>
      <c r="O2" s="148"/>
      <c r="P2" s="149" t="s">
        <v>11</v>
      </c>
      <c r="Q2" s="151" t="s">
        <v>6</v>
      </c>
      <c r="R2" s="154" t="s">
        <v>7</v>
      </c>
    </row>
    <row r="3" spans="1:18" ht="29.25" customHeight="1" x14ac:dyDescent="0.25">
      <c r="A3" s="131"/>
      <c r="B3" s="132"/>
      <c r="C3" s="157" t="s">
        <v>13</v>
      </c>
      <c r="D3" s="159" t="s">
        <v>0</v>
      </c>
      <c r="E3" s="160"/>
      <c r="F3" s="139"/>
      <c r="G3" s="162" t="s">
        <v>8</v>
      </c>
      <c r="H3" s="159"/>
      <c r="I3" s="160"/>
      <c r="J3" s="162" t="s">
        <v>8</v>
      </c>
      <c r="K3" s="159"/>
      <c r="L3" s="160"/>
      <c r="M3" s="163" t="s">
        <v>8</v>
      </c>
      <c r="N3" s="164"/>
      <c r="O3" s="165"/>
      <c r="P3" s="150"/>
      <c r="Q3" s="152"/>
      <c r="R3" s="155"/>
    </row>
    <row r="4" spans="1:18" ht="42.75" customHeight="1" thickBot="1" x14ac:dyDescent="0.3">
      <c r="A4" s="133"/>
      <c r="B4" s="134"/>
      <c r="C4" s="158"/>
      <c r="D4" s="46" t="s">
        <v>5</v>
      </c>
      <c r="E4" s="47" t="s">
        <v>4</v>
      </c>
      <c r="F4" s="139"/>
      <c r="G4" s="48" t="s">
        <v>1</v>
      </c>
      <c r="H4" s="49" t="s">
        <v>2</v>
      </c>
      <c r="I4" s="50" t="s">
        <v>3</v>
      </c>
      <c r="J4" s="51" t="s">
        <v>1</v>
      </c>
      <c r="K4" s="49" t="s">
        <v>2</v>
      </c>
      <c r="L4" s="52" t="s">
        <v>3</v>
      </c>
      <c r="M4" s="53" t="s">
        <v>1</v>
      </c>
      <c r="N4" s="49" t="s">
        <v>2</v>
      </c>
      <c r="O4" s="54" t="s">
        <v>3</v>
      </c>
      <c r="P4" s="150"/>
      <c r="Q4" s="153"/>
      <c r="R4" s="156"/>
    </row>
    <row r="5" spans="1:18" ht="21.75" customHeight="1" thickBot="1" x14ac:dyDescent="0.35">
      <c r="A5" s="171"/>
      <c r="B5" s="172"/>
      <c r="C5" s="7"/>
      <c r="D5" s="7"/>
      <c r="E5" s="7"/>
      <c r="F5" s="7"/>
      <c r="G5" s="7"/>
      <c r="H5" s="7"/>
      <c r="I5" s="7"/>
      <c r="J5" s="179" t="s">
        <v>46</v>
      </c>
      <c r="K5" s="179"/>
      <c r="L5" s="179"/>
      <c r="M5" s="8"/>
      <c r="N5" s="8"/>
      <c r="O5" s="8"/>
      <c r="P5" s="8"/>
      <c r="Q5" s="166"/>
      <c r="R5" s="166"/>
    </row>
    <row r="6" spans="1:18" s="18" customFormat="1" ht="19.5" thickBot="1" x14ac:dyDescent="0.35">
      <c r="A6" s="173" t="s">
        <v>16</v>
      </c>
      <c r="B6" s="174"/>
      <c r="C6" s="174"/>
      <c r="D6" s="174"/>
      <c r="E6" s="174"/>
      <c r="F6" s="174"/>
      <c r="G6" s="175"/>
      <c r="H6" s="175"/>
      <c r="I6" s="175"/>
      <c r="J6" s="174"/>
      <c r="K6" s="174"/>
      <c r="L6" s="174"/>
      <c r="M6" s="174"/>
      <c r="N6" s="174"/>
      <c r="O6" s="174"/>
      <c r="P6" s="174"/>
      <c r="Q6" s="174"/>
      <c r="R6" s="176"/>
    </row>
    <row r="7" spans="1:18" s="4" customFormat="1" ht="36.950000000000003" customHeight="1" x14ac:dyDescent="0.25">
      <c r="A7" s="58">
        <v>1</v>
      </c>
      <c r="B7" s="113" t="s">
        <v>53</v>
      </c>
      <c r="C7" s="27">
        <v>5</v>
      </c>
      <c r="D7" s="119" t="s">
        <v>17</v>
      </c>
      <c r="E7" s="120"/>
      <c r="F7" s="100">
        <f>SUM(G7:I7)</f>
        <v>90</v>
      </c>
      <c r="G7" s="85">
        <f>J7+M7</f>
        <v>30</v>
      </c>
      <c r="H7" s="72">
        <f t="shared" ref="H7:I15" si="0">K7+N7</f>
        <v>20</v>
      </c>
      <c r="I7" s="86">
        <f t="shared" si="0"/>
        <v>40</v>
      </c>
      <c r="J7" s="101">
        <v>30</v>
      </c>
      <c r="K7" s="29">
        <v>20</v>
      </c>
      <c r="L7" s="30">
        <v>40</v>
      </c>
      <c r="M7" s="114"/>
      <c r="N7" s="29"/>
      <c r="O7" s="43"/>
      <c r="P7" s="28">
        <v>12</v>
      </c>
      <c r="Q7" s="91" t="s">
        <v>35</v>
      </c>
      <c r="R7" s="96" t="s">
        <v>36</v>
      </c>
    </row>
    <row r="8" spans="1:18" s="4" customFormat="1" ht="36.950000000000003" customHeight="1" x14ac:dyDescent="0.25">
      <c r="A8" s="15">
        <v>2</v>
      </c>
      <c r="B8" s="87" t="s">
        <v>54</v>
      </c>
      <c r="C8" s="31">
        <v>4</v>
      </c>
      <c r="D8" s="79" t="s">
        <v>18</v>
      </c>
      <c r="E8" s="77"/>
      <c r="F8" s="100">
        <f t="shared" ref="F8:F15" si="1">SUM(G8:I8)</f>
        <v>60</v>
      </c>
      <c r="G8" s="33">
        <f t="shared" ref="G8:G15" si="2">J8+M8</f>
        <v>15</v>
      </c>
      <c r="H8" s="34">
        <f t="shared" si="0"/>
        <v>15</v>
      </c>
      <c r="I8" s="35">
        <f t="shared" si="0"/>
        <v>30</v>
      </c>
      <c r="J8" s="102">
        <v>15</v>
      </c>
      <c r="K8" s="34">
        <v>15</v>
      </c>
      <c r="L8" s="36">
        <v>30</v>
      </c>
      <c r="M8" s="78"/>
      <c r="N8" s="34"/>
      <c r="O8" s="45"/>
      <c r="P8" s="32">
        <v>12</v>
      </c>
      <c r="Q8" s="56" t="s">
        <v>31</v>
      </c>
      <c r="R8" s="90" t="s">
        <v>34</v>
      </c>
    </row>
    <row r="9" spans="1:18" s="4" customFormat="1" ht="36.950000000000003" customHeight="1" x14ac:dyDescent="0.25">
      <c r="A9" s="15">
        <v>3</v>
      </c>
      <c r="B9" s="87" t="s">
        <v>55</v>
      </c>
      <c r="C9" s="31">
        <v>4</v>
      </c>
      <c r="D9" s="79" t="s">
        <v>18</v>
      </c>
      <c r="E9" s="77"/>
      <c r="F9" s="100">
        <f t="shared" si="1"/>
        <v>80</v>
      </c>
      <c r="G9" s="33">
        <f t="shared" si="2"/>
        <v>20</v>
      </c>
      <c r="H9" s="34">
        <f t="shared" si="0"/>
        <v>20</v>
      </c>
      <c r="I9" s="35">
        <f t="shared" si="0"/>
        <v>40</v>
      </c>
      <c r="J9" s="102">
        <v>20</v>
      </c>
      <c r="K9" s="34">
        <v>20</v>
      </c>
      <c r="L9" s="36">
        <v>40</v>
      </c>
      <c r="M9" s="78"/>
      <c r="N9" s="34"/>
      <c r="O9" s="45"/>
      <c r="P9" s="32">
        <v>8</v>
      </c>
      <c r="Q9" s="56" t="s">
        <v>42</v>
      </c>
      <c r="R9" s="90" t="s">
        <v>51</v>
      </c>
    </row>
    <row r="10" spans="1:18" s="4" customFormat="1" ht="36.950000000000003" customHeight="1" x14ac:dyDescent="0.25">
      <c r="A10" s="15">
        <v>4</v>
      </c>
      <c r="B10" s="87" t="s">
        <v>56</v>
      </c>
      <c r="C10" s="31">
        <v>12</v>
      </c>
      <c r="D10" s="79" t="s">
        <v>19</v>
      </c>
      <c r="E10" s="77" t="s">
        <v>17</v>
      </c>
      <c r="F10" s="100">
        <f t="shared" si="1"/>
        <v>165</v>
      </c>
      <c r="G10" s="33">
        <f t="shared" si="2"/>
        <v>60</v>
      </c>
      <c r="H10" s="34">
        <f t="shared" si="0"/>
        <v>25</v>
      </c>
      <c r="I10" s="35">
        <f t="shared" si="0"/>
        <v>80</v>
      </c>
      <c r="J10" s="102">
        <v>30</v>
      </c>
      <c r="K10" s="34">
        <v>13</v>
      </c>
      <c r="L10" s="36">
        <v>40</v>
      </c>
      <c r="M10" s="78">
        <v>30</v>
      </c>
      <c r="N10" s="34">
        <v>12</v>
      </c>
      <c r="O10" s="45">
        <v>40</v>
      </c>
      <c r="P10" s="32">
        <v>8</v>
      </c>
      <c r="Q10" s="56" t="s">
        <v>30</v>
      </c>
      <c r="R10" s="89" t="s">
        <v>32</v>
      </c>
    </row>
    <row r="11" spans="1:18" s="4" customFormat="1" ht="36.950000000000003" customHeight="1" x14ac:dyDescent="0.25">
      <c r="A11" s="15">
        <v>5</v>
      </c>
      <c r="B11" s="87" t="s">
        <v>48</v>
      </c>
      <c r="C11" s="31">
        <v>12</v>
      </c>
      <c r="D11" s="79" t="s">
        <v>19</v>
      </c>
      <c r="E11" s="77" t="s">
        <v>17</v>
      </c>
      <c r="F11" s="100">
        <f t="shared" si="1"/>
        <v>130</v>
      </c>
      <c r="G11" s="33">
        <f t="shared" si="2"/>
        <v>30</v>
      </c>
      <c r="H11" s="34">
        <f t="shared" si="0"/>
        <v>10</v>
      </c>
      <c r="I11" s="35">
        <f t="shared" si="0"/>
        <v>90</v>
      </c>
      <c r="J11" s="102">
        <v>20</v>
      </c>
      <c r="K11" s="34">
        <v>5</v>
      </c>
      <c r="L11" s="36">
        <v>32</v>
      </c>
      <c r="M11" s="78">
        <v>10</v>
      </c>
      <c r="N11" s="34">
        <v>5</v>
      </c>
      <c r="O11" s="45">
        <v>58</v>
      </c>
      <c r="P11" s="32">
        <v>8</v>
      </c>
      <c r="Q11" s="56" t="s">
        <v>27</v>
      </c>
      <c r="R11" s="89" t="s">
        <v>28</v>
      </c>
    </row>
    <row r="12" spans="1:18" s="4" customFormat="1" ht="36.950000000000003" customHeight="1" x14ac:dyDescent="0.25">
      <c r="A12" s="15">
        <v>6</v>
      </c>
      <c r="B12" s="87" t="s">
        <v>57</v>
      </c>
      <c r="C12" s="31">
        <v>6</v>
      </c>
      <c r="D12" s="76"/>
      <c r="E12" s="77" t="s">
        <v>17</v>
      </c>
      <c r="F12" s="100">
        <f t="shared" si="1"/>
        <v>70</v>
      </c>
      <c r="G12" s="33">
        <f t="shared" si="2"/>
        <v>15</v>
      </c>
      <c r="H12" s="34">
        <f t="shared" si="0"/>
        <v>10</v>
      </c>
      <c r="I12" s="35">
        <f t="shared" si="0"/>
        <v>45</v>
      </c>
      <c r="J12" s="102"/>
      <c r="K12" s="34"/>
      <c r="L12" s="36"/>
      <c r="M12" s="78">
        <v>15</v>
      </c>
      <c r="N12" s="34">
        <v>10</v>
      </c>
      <c r="O12" s="45">
        <v>45</v>
      </c>
      <c r="P12" s="32">
        <v>8</v>
      </c>
      <c r="Q12" s="56" t="s">
        <v>30</v>
      </c>
      <c r="R12" s="89" t="s">
        <v>32</v>
      </c>
    </row>
    <row r="13" spans="1:18" s="4" customFormat="1" ht="36.950000000000003" customHeight="1" x14ac:dyDescent="0.25">
      <c r="A13" s="15">
        <v>7</v>
      </c>
      <c r="B13" s="87" t="s">
        <v>49</v>
      </c>
      <c r="C13" s="31">
        <v>4</v>
      </c>
      <c r="D13" s="76"/>
      <c r="E13" s="77" t="s">
        <v>17</v>
      </c>
      <c r="F13" s="100">
        <f t="shared" si="1"/>
        <v>60</v>
      </c>
      <c r="G13" s="33">
        <f t="shared" si="2"/>
        <v>20</v>
      </c>
      <c r="H13" s="34">
        <f t="shared" si="0"/>
        <v>0</v>
      </c>
      <c r="I13" s="35">
        <f t="shared" si="0"/>
        <v>40</v>
      </c>
      <c r="J13" s="102"/>
      <c r="K13" s="34"/>
      <c r="L13" s="36"/>
      <c r="M13" s="78">
        <v>20</v>
      </c>
      <c r="N13" s="34"/>
      <c r="O13" s="45">
        <v>40</v>
      </c>
      <c r="P13" s="32">
        <v>8</v>
      </c>
      <c r="Q13" s="56" t="s">
        <v>27</v>
      </c>
      <c r="R13" s="89" t="s">
        <v>28</v>
      </c>
    </row>
    <row r="14" spans="1:18" s="4" customFormat="1" ht="36.950000000000003" customHeight="1" x14ac:dyDescent="0.25">
      <c r="A14" s="15">
        <v>8</v>
      </c>
      <c r="B14" s="87" t="s">
        <v>52</v>
      </c>
      <c r="C14" s="31">
        <v>4</v>
      </c>
      <c r="D14" s="76" t="s">
        <v>17</v>
      </c>
      <c r="E14" s="77"/>
      <c r="F14" s="100">
        <f t="shared" si="1"/>
        <v>50</v>
      </c>
      <c r="G14" s="33">
        <f t="shared" si="2"/>
        <v>20</v>
      </c>
      <c r="H14" s="34">
        <f t="shared" si="0"/>
        <v>0</v>
      </c>
      <c r="I14" s="35">
        <f t="shared" si="0"/>
        <v>30</v>
      </c>
      <c r="J14" s="102">
        <v>20</v>
      </c>
      <c r="K14" s="34"/>
      <c r="L14" s="36">
        <v>30</v>
      </c>
      <c r="M14" s="78"/>
      <c r="N14" s="34"/>
      <c r="O14" s="45"/>
      <c r="P14" s="32">
        <v>12</v>
      </c>
      <c r="Q14" s="124" t="s">
        <v>26</v>
      </c>
      <c r="R14" s="89" t="s">
        <v>37</v>
      </c>
    </row>
    <row r="15" spans="1:18" s="4" customFormat="1" ht="36.950000000000003" customHeight="1" thickBot="1" x14ac:dyDescent="0.3">
      <c r="A15" s="15">
        <v>9</v>
      </c>
      <c r="B15" s="87" t="s">
        <v>50</v>
      </c>
      <c r="C15" s="37">
        <v>2</v>
      </c>
      <c r="D15" s="76"/>
      <c r="E15" s="80" t="s">
        <v>18</v>
      </c>
      <c r="F15" s="100">
        <f t="shared" si="1"/>
        <v>50</v>
      </c>
      <c r="G15" s="38">
        <f t="shared" si="2"/>
        <v>15</v>
      </c>
      <c r="H15" s="39">
        <f t="shared" si="0"/>
        <v>15</v>
      </c>
      <c r="I15" s="40">
        <f t="shared" si="0"/>
        <v>20</v>
      </c>
      <c r="J15" s="103"/>
      <c r="K15" s="39"/>
      <c r="L15" s="41"/>
      <c r="M15" s="83">
        <v>15</v>
      </c>
      <c r="N15" s="39">
        <v>15</v>
      </c>
      <c r="O15" s="84">
        <v>20</v>
      </c>
      <c r="P15" s="81">
        <v>12</v>
      </c>
      <c r="Q15" s="57" t="s">
        <v>33</v>
      </c>
      <c r="R15" s="89" t="s">
        <v>40</v>
      </c>
    </row>
    <row r="16" spans="1:18" s="23" customFormat="1" ht="18.75" thickBot="1" x14ac:dyDescent="0.3">
      <c r="A16" s="177" t="s">
        <v>22</v>
      </c>
      <c r="B16" s="178"/>
      <c r="C16" s="24">
        <f>SUM(C7:C15)</f>
        <v>53</v>
      </c>
      <c r="D16" s="20"/>
      <c r="E16" s="20"/>
      <c r="F16" s="24">
        <f t="shared" ref="F16:O16" si="3">SUM(F7:F15)</f>
        <v>755</v>
      </c>
      <c r="G16" s="104">
        <f t="shared" si="3"/>
        <v>225</v>
      </c>
      <c r="H16" s="95">
        <f t="shared" si="3"/>
        <v>115</v>
      </c>
      <c r="I16" s="105">
        <f t="shared" si="3"/>
        <v>415</v>
      </c>
      <c r="J16" s="25">
        <f t="shared" si="3"/>
        <v>135</v>
      </c>
      <c r="K16" s="20">
        <f t="shared" si="3"/>
        <v>73</v>
      </c>
      <c r="L16" s="26">
        <f t="shared" si="3"/>
        <v>212</v>
      </c>
      <c r="M16" s="25">
        <f t="shared" si="3"/>
        <v>90</v>
      </c>
      <c r="N16" s="20">
        <f t="shared" si="3"/>
        <v>42</v>
      </c>
      <c r="O16" s="26">
        <f t="shared" si="3"/>
        <v>203</v>
      </c>
      <c r="P16" s="19"/>
      <c r="Q16" s="21"/>
      <c r="R16" s="22"/>
    </row>
    <row r="17" spans="1:18" s="18" customFormat="1" ht="19.5" thickBot="1" x14ac:dyDescent="0.35">
      <c r="A17" s="173" t="s">
        <v>20</v>
      </c>
      <c r="B17" s="174"/>
      <c r="C17" s="174"/>
      <c r="D17" s="174"/>
      <c r="E17" s="174"/>
      <c r="F17" s="175"/>
      <c r="G17" s="175"/>
      <c r="H17" s="175"/>
      <c r="I17" s="175"/>
      <c r="J17" s="174"/>
      <c r="K17" s="174"/>
      <c r="L17" s="174"/>
      <c r="M17" s="174"/>
      <c r="N17" s="174"/>
      <c r="O17" s="174"/>
      <c r="P17" s="174"/>
      <c r="Q17" s="174"/>
      <c r="R17" s="176"/>
    </row>
    <row r="18" spans="1:18" ht="36.950000000000003" customHeight="1" x14ac:dyDescent="0.25">
      <c r="A18" s="58">
        <v>10</v>
      </c>
      <c r="B18" s="87" t="s">
        <v>58</v>
      </c>
      <c r="C18" s="69">
        <v>2</v>
      </c>
      <c r="D18" s="79"/>
      <c r="E18" s="80" t="s">
        <v>18</v>
      </c>
      <c r="F18" s="70">
        <f>SUM(G18:I18)</f>
        <v>24</v>
      </c>
      <c r="G18" s="71">
        <f>J18+M18</f>
        <v>24</v>
      </c>
      <c r="H18" s="72">
        <f t="shared" ref="H18:I23" si="4">K18+N18</f>
        <v>0</v>
      </c>
      <c r="I18" s="86">
        <f t="shared" si="4"/>
        <v>0</v>
      </c>
      <c r="J18" s="115"/>
      <c r="K18" s="72"/>
      <c r="L18" s="73"/>
      <c r="M18" s="74">
        <v>24</v>
      </c>
      <c r="N18" s="72"/>
      <c r="O18" s="75"/>
      <c r="P18" s="121"/>
      <c r="Q18" s="55" t="s">
        <v>30</v>
      </c>
      <c r="R18" s="89" t="s">
        <v>32</v>
      </c>
    </row>
    <row r="19" spans="1:18" s="2" customFormat="1" ht="36.950000000000003" customHeight="1" x14ac:dyDescent="0.2">
      <c r="A19" s="58">
        <v>11</v>
      </c>
      <c r="B19" s="87" t="s">
        <v>59</v>
      </c>
      <c r="C19" s="31">
        <v>2</v>
      </c>
      <c r="D19" s="79"/>
      <c r="E19" s="80" t="s">
        <v>18</v>
      </c>
      <c r="F19" s="32">
        <f t="shared" ref="F19:F23" si="5">SUM(G19:I19)</f>
        <v>30</v>
      </c>
      <c r="G19" s="44">
        <f t="shared" ref="G19:G23" si="6">J19+M19</f>
        <v>30</v>
      </c>
      <c r="H19" s="34">
        <f t="shared" si="4"/>
        <v>0</v>
      </c>
      <c r="I19" s="35">
        <f t="shared" si="4"/>
        <v>0</v>
      </c>
      <c r="J19" s="102"/>
      <c r="K19" s="34"/>
      <c r="L19" s="36"/>
      <c r="M19" s="78">
        <v>30</v>
      </c>
      <c r="N19" s="34"/>
      <c r="O19" s="45"/>
      <c r="P19" s="121"/>
      <c r="Q19" s="56" t="s">
        <v>31</v>
      </c>
      <c r="R19" s="90" t="s">
        <v>34</v>
      </c>
    </row>
    <row r="20" spans="1:18" s="2" customFormat="1" ht="36.950000000000003" customHeight="1" x14ac:dyDescent="0.2">
      <c r="A20" s="58">
        <v>12</v>
      </c>
      <c r="B20" s="87" t="s">
        <v>60</v>
      </c>
      <c r="C20" s="31">
        <v>2</v>
      </c>
      <c r="D20" s="79" t="s">
        <v>18</v>
      </c>
      <c r="E20" s="80"/>
      <c r="F20" s="32">
        <f t="shared" si="5"/>
        <v>30</v>
      </c>
      <c r="G20" s="44">
        <f t="shared" si="6"/>
        <v>30</v>
      </c>
      <c r="H20" s="34">
        <f t="shared" si="4"/>
        <v>0</v>
      </c>
      <c r="I20" s="35">
        <f t="shared" si="4"/>
        <v>0</v>
      </c>
      <c r="J20" s="102">
        <v>30</v>
      </c>
      <c r="K20" s="34"/>
      <c r="L20" s="36"/>
      <c r="M20" s="78"/>
      <c r="N20" s="34"/>
      <c r="O20" s="45"/>
      <c r="P20" s="121"/>
      <c r="Q20" s="56" t="s">
        <v>43</v>
      </c>
      <c r="R20" s="90" t="s">
        <v>44</v>
      </c>
    </row>
    <row r="21" spans="1:18" s="2" customFormat="1" ht="36.950000000000003" customHeight="1" x14ac:dyDescent="0.2">
      <c r="A21" s="58">
        <v>13</v>
      </c>
      <c r="B21" s="87" t="s">
        <v>61</v>
      </c>
      <c r="C21" s="31">
        <v>2</v>
      </c>
      <c r="D21" s="79" t="s">
        <v>18</v>
      </c>
      <c r="E21" s="80"/>
      <c r="F21" s="32">
        <f t="shared" si="5"/>
        <v>30</v>
      </c>
      <c r="G21" s="44">
        <f t="shared" si="6"/>
        <v>30</v>
      </c>
      <c r="H21" s="34">
        <f t="shared" si="4"/>
        <v>0</v>
      </c>
      <c r="I21" s="35">
        <f t="shared" si="4"/>
        <v>0</v>
      </c>
      <c r="J21" s="102">
        <v>30</v>
      </c>
      <c r="K21" s="34"/>
      <c r="L21" s="36"/>
      <c r="M21" s="78"/>
      <c r="N21" s="34"/>
      <c r="O21" s="45"/>
      <c r="P21" s="121"/>
      <c r="Q21" s="56" t="s">
        <v>26</v>
      </c>
      <c r="R21" s="90" t="s">
        <v>37</v>
      </c>
    </row>
    <row r="22" spans="1:18" ht="36.950000000000003" customHeight="1" x14ac:dyDescent="0.25">
      <c r="A22" s="58">
        <v>14</v>
      </c>
      <c r="B22" s="88" t="s">
        <v>62</v>
      </c>
      <c r="C22" s="31">
        <v>2</v>
      </c>
      <c r="D22" s="79" t="s">
        <v>18</v>
      </c>
      <c r="E22" s="122"/>
      <c r="F22" s="32">
        <f t="shared" si="5"/>
        <v>30</v>
      </c>
      <c r="G22" s="44">
        <f t="shared" si="6"/>
        <v>30</v>
      </c>
      <c r="H22" s="34">
        <f t="shared" si="4"/>
        <v>0</v>
      </c>
      <c r="I22" s="35">
        <f t="shared" si="4"/>
        <v>0</v>
      </c>
      <c r="J22" s="102">
        <v>30</v>
      </c>
      <c r="K22" s="34"/>
      <c r="L22" s="111"/>
      <c r="M22" s="78"/>
      <c r="N22" s="34"/>
      <c r="O22" s="112"/>
      <c r="P22" s="123"/>
      <c r="Q22" s="56" t="s">
        <v>38</v>
      </c>
      <c r="R22" s="90" t="s">
        <v>39</v>
      </c>
    </row>
    <row r="23" spans="1:18" s="2" customFormat="1" ht="36.950000000000003" customHeight="1" thickBot="1" x14ac:dyDescent="0.25">
      <c r="A23" s="58">
        <v>15</v>
      </c>
      <c r="B23" s="88" t="s">
        <v>63</v>
      </c>
      <c r="C23" s="37">
        <v>2</v>
      </c>
      <c r="D23" s="79" t="s">
        <v>18</v>
      </c>
      <c r="E23" s="122"/>
      <c r="F23" s="81">
        <f t="shared" si="5"/>
        <v>25</v>
      </c>
      <c r="G23" s="82">
        <f t="shared" si="6"/>
        <v>25</v>
      </c>
      <c r="H23" s="39">
        <f t="shared" si="4"/>
        <v>0</v>
      </c>
      <c r="I23" s="40">
        <f t="shared" si="4"/>
        <v>0</v>
      </c>
      <c r="J23" s="103">
        <v>25</v>
      </c>
      <c r="K23" s="39"/>
      <c r="L23" s="41"/>
      <c r="M23" s="106"/>
      <c r="N23" s="42"/>
      <c r="O23" s="116"/>
      <c r="P23" s="121"/>
      <c r="Q23" s="57" t="s">
        <v>31</v>
      </c>
      <c r="R23" s="90" t="s">
        <v>34</v>
      </c>
    </row>
    <row r="24" spans="1:18" s="23" customFormat="1" ht="18.75" thickBot="1" x14ac:dyDescent="0.3">
      <c r="A24" s="177" t="s">
        <v>23</v>
      </c>
      <c r="B24" s="178"/>
      <c r="C24" s="24">
        <f>SUM(C18:C23)</f>
        <v>12</v>
      </c>
      <c r="D24" s="25"/>
      <c r="E24" s="20"/>
      <c r="F24" s="110">
        <f t="shared" ref="F24:M24" si="7">SUM(F18:F23)</f>
        <v>169</v>
      </c>
      <c r="G24" s="95">
        <f t="shared" si="7"/>
        <v>169</v>
      </c>
      <c r="H24" s="95">
        <f t="shared" si="7"/>
        <v>0</v>
      </c>
      <c r="I24" s="105">
        <f t="shared" si="7"/>
        <v>0</v>
      </c>
      <c r="J24" s="25">
        <f t="shared" si="7"/>
        <v>115</v>
      </c>
      <c r="K24" s="25">
        <f t="shared" si="7"/>
        <v>0</v>
      </c>
      <c r="L24" s="20">
        <f t="shared" si="7"/>
        <v>0</v>
      </c>
      <c r="M24" s="25">
        <f t="shared" si="7"/>
        <v>54</v>
      </c>
      <c r="N24" s="20">
        <f>SUM(N18:N23)</f>
        <v>0</v>
      </c>
      <c r="O24" s="26">
        <f>SUM(O18:O23)</f>
        <v>0</v>
      </c>
      <c r="P24" s="19"/>
      <c r="Q24" s="21"/>
      <c r="R24" s="98"/>
    </row>
    <row r="25" spans="1:18" s="4" customFormat="1" ht="75.75" thickBot="1" x14ac:dyDescent="0.3">
      <c r="A25" s="169" t="s">
        <v>64</v>
      </c>
      <c r="B25" s="170"/>
      <c r="C25" s="10">
        <v>5</v>
      </c>
      <c r="D25" s="11"/>
      <c r="E25" s="12" t="s">
        <v>18</v>
      </c>
      <c r="F25" s="13">
        <v>160</v>
      </c>
      <c r="G25" s="117"/>
      <c r="H25" s="108"/>
      <c r="I25" s="118"/>
      <c r="J25" s="107"/>
      <c r="K25" s="108"/>
      <c r="L25" s="109"/>
      <c r="M25" s="107"/>
      <c r="N25" s="108"/>
      <c r="O25" s="109">
        <v>160</v>
      </c>
      <c r="P25" s="14"/>
      <c r="Q25" s="97" t="s">
        <v>41</v>
      </c>
      <c r="R25" s="99" t="s">
        <v>29</v>
      </c>
    </row>
    <row r="26" spans="1:18" s="23" customFormat="1" ht="18.75" thickBot="1" x14ac:dyDescent="0.3">
      <c r="A26" s="177" t="s">
        <v>23</v>
      </c>
      <c r="B26" s="178"/>
      <c r="C26" s="63">
        <f>SUM(C25)</f>
        <v>5</v>
      </c>
      <c r="D26" s="64"/>
      <c r="E26" s="64"/>
      <c r="F26" s="65">
        <f>SUM(F25)</f>
        <v>160</v>
      </c>
      <c r="G26" s="25">
        <f t="shared" ref="G26:N26" si="8">SUM(G25)</f>
        <v>0</v>
      </c>
      <c r="H26" s="20">
        <f t="shared" si="8"/>
        <v>0</v>
      </c>
      <c r="I26" s="20">
        <f t="shared" si="8"/>
        <v>0</v>
      </c>
      <c r="J26" s="25">
        <f t="shared" si="8"/>
        <v>0</v>
      </c>
      <c r="K26" s="20">
        <f t="shared" si="8"/>
        <v>0</v>
      </c>
      <c r="L26" s="26">
        <f t="shared" si="8"/>
        <v>0</v>
      </c>
      <c r="M26" s="20">
        <f t="shared" si="8"/>
        <v>0</v>
      </c>
      <c r="N26" s="20">
        <f t="shared" si="8"/>
        <v>0</v>
      </c>
      <c r="O26" s="26">
        <f>SUM(O25)</f>
        <v>160</v>
      </c>
      <c r="P26" s="66"/>
      <c r="Q26" s="67"/>
      <c r="R26" s="68"/>
    </row>
    <row r="27" spans="1:18" s="18" customFormat="1" ht="19.5" thickBot="1" x14ac:dyDescent="0.35">
      <c r="A27" s="167" t="s">
        <v>25</v>
      </c>
      <c r="B27" s="168"/>
      <c r="C27" s="16">
        <f>SUM(C26,C24,C16)</f>
        <v>70</v>
      </c>
      <c r="D27" s="17"/>
      <c r="E27" s="17"/>
      <c r="F27" s="16">
        <f t="shared" ref="F27:O27" si="9">SUM(F26,F24,F16)</f>
        <v>1084</v>
      </c>
      <c r="G27" s="93">
        <f t="shared" si="9"/>
        <v>394</v>
      </c>
      <c r="H27" s="92">
        <f t="shared" si="9"/>
        <v>115</v>
      </c>
      <c r="I27" s="92">
        <f t="shared" si="9"/>
        <v>415</v>
      </c>
      <c r="J27" s="93">
        <f t="shared" si="9"/>
        <v>250</v>
      </c>
      <c r="K27" s="92">
        <f t="shared" si="9"/>
        <v>73</v>
      </c>
      <c r="L27" s="94">
        <f t="shared" si="9"/>
        <v>212</v>
      </c>
      <c r="M27" s="92">
        <f t="shared" si="9"/>
        <v>144</v>
      </c>
      <c r="N27" s="92">
        <f t="shared" si="9"/>
        <v>42</v>
      </c>
      <c r="O27" s="94">
        <f t="shared" si="9"/>
        <v>363</v>
      </c>
      <c r="P27" s="60"/>
      <c r="Q27" s="61"/>
      <c r="R27" s="62"/>
    </row>
  </sheetData>
  <mergeCells count="27">
    <mergeCell ref="M3:O3"/>
    <mergeCell ref="Q5:R5"/>
    <mergeCell ref="A27:B27"/>
    <mergeCell ref="A25:B25"/>
    <mergeCell ref="A5:B5"/>
    <mergeCell ref="A6:R6"/>
    <mergeCell ref="A16:B16"/>
    <mergeCell ref="A17:R17"/>
    <mergeCell ref="A24:B24"/>
    <mergeCell ref="A26:B26"/>
    <mergeCell ref="J5:L5"/>
    <mergeCell ref="A1:B1"/>
    <mergeCell ref="Q1:R1"/>
    <mergeCell ref="A2:B4"/>
    <mergeCell ref="C2:E2"/>
    <mergeCell ref="F2:F4"/>
    <mergeCell ref="G2:I2"/>
    <mergeCell ref="J2:L2"/>
    <mergeCell ref="M2:O2"/>
    <mergeCell ref="P2:P4"/>
    <mergeCell ref="Q2:Q4"/>
    <mergeCell ref="R2:R4"/>
    <mergeCell ref="C3:C4"/>
    <mergeCell ref="D3:E3"/>
    <mergeCell ref="G1:O1"/>
    <mergeCell ref="G3:I3"/>
    <mergeCell ref="J3:L3"/>
  </mergeCells>
  <pageMargins left="0.23622047244094491" right="0.23622047244094491" top="0.23622047244094491" bottom="0.23622047244094491" header="0.31496062992125984" footer="0.31496062992125984"/>
  <pageSetup paperSize="9"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AM3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Rodak</dc:creator>
  <cp:lastModifiedBy>Natalia Rodak</cp:lastModifiedBy>
  <cp:lastPrinted>2021-08-23T10:58:57Z</cp:lastPrinted>
  <dcterms:created xsi:type="dcterms:W3CDTF">2021-05-11T09:28:09Z</dcterms:created>
  <dcterms:modified xsi:type="dcterms:W3CDTF">2022-02-22T10:12:48Z</dcterms:modified>
</cp:coreProperties>
</file>