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2_23\"/>
    </mc:Choice>
  </mc:AlternateContent>
  <bookViews>
    <workbookView xWindow="0" yWindow="0" windowWidth="28800" windowHeight="12300"/>
  </bookViews>
  <sheets>
    <sheet name="AM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1" l="1"/>
  <c r="H10" i="11"/>
  <c r="G10" i="11"/>
  <c r="F10" i="11"/>
  <c r="I20" i="11" l="1"/>
  <c r="H20" i="11"/>
  <c r="G20" i="11"/>
  <c r="F20" i="11" s="1"/>
  <c r="G21" i="11" l="1"/>
  <c r="G22" i="11"/>
  <c r="H21" i="11"/>
  <c r="H22" i="11"/>
  <c r="I21" i="11"/>
  <c r="I22" i="11"/>
  <c r="F21" i="11"/>
  <c r="F22" i="11"/>
  <c r="I19" i="11" l="1"/>
  <c r="F19" i="11" s="1"/>
  <c r="H19" i="11"/>
  <c r="G19" i="11"/>
  <c r="I18" i="11" l="1"/>
  <c r="H18" i="11"/>
  <c r="G18" i="11"/>
  <c r="F18" i="11" l="1"/>
  <c r="C16" i="11"/>
  <c r="I9" i="11" l="1"/>
  <c r="H9" i="11"/>
  <c r="G9" i="11"/>
  <c r="F9" i="11" l="1"/>
  <c r="G24" i="11"/>
  <c r="J16" i="11"/>
  <c r="K16" i="11"/>
  <c r="L16" i="11"/>
  <c r="M16" i="11"/>
  <c r="N16" i="11"/>
  <c r="O16" i="11"/>
  <c r="H23" i="11" l="1"/>
  <c r="I23" i="11"/>
  <c r="H24" i="11"/>
  <c r="I24" i="11"/>
  <c r="G23" i="11"/>
  <c r="H7" i="11"/>
  <c r="I7" i="11"/>
  <c r="H8" i="11"/>
  <c r="I8" i="11"/>
  <c r="H11" i="11"/>
  <c r="I11" i="11"/>
  <c r="H12" i="11"/>
  <c r="I12" i="11"/>
  <c r="H13" i="11"/>
  <c r="I13" i="11"/>
  <c r="H14" i="11"/>
  <c r="I14" i="11"/>
  <c r="H15" i="11"/>
  <c r="I15" i="11"/>
  <c r="G8" i="11"/>
  <c r="G11" i="11"/>
  <c r="G12" i="11"/>
  <c r="G13" i="11"/>
  <c r="G14" i="11"/>
  <c r="G15" i="11"/>
  <c r="G7" i="11"/>
  <c r="F24" i="11" l="1"/>
  <c r="F23" i="11"/>
  <c r="I16" i="11"/>
  <c r="H16" i="11"/>
  <c r="F14" i="11"/>
  <c r="F7" i="11"/>
  <c r="F8" i="11"/>
  <c r="F15" i="11"/>
  <c r="F12" i="11"/>
  <c r="F13" i="11"/>
  <c r="F11" i="11"/>
  <c r="G16" i="11" l="1"/>
  <c r="F16" i="11"/>
</calcChain>
</file>

<file path=xl/sharedStrings.xml><?xml version="1.0" encoding="utf-8"?>
<sst xmlns="http://schemas.openxmlformats.org/spreadsheetml/2006/main" count="103" uniqueCount="69">
  <si>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</si>
  <si>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</si>
  <si>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</si>
  <si>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</si>
  <si>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</si>
  <si>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</si>
  <si>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</si>
  <si>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</si>
  <si>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</si>
  <si>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</si>
  <si>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</si>
  <si>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</si>
  <si>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</si>
  <si>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</si>
  <si>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</si>
  <si>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</si>
  <si>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</si>
  <si>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egz.</t>
  </si>
  <si>
    <t>zao</t>
  </si>
  <si>
    <t>zal.</t>
  </si>
  <si>
    <t>PRZEDMIOT/
MODUŁ</t>
  </si>
  <si>
    <t>RAZEM:</t>
  </si>
  <si>
    <t xml:space="preserve">WFBMiML </t>
  </si>
  <si>
    <t>Zakład Medycyny Laboratoryjnej</t>
  </si>
  <si>
    <t>Prof. dr hab. n. med. Barbara Dołęgowska</t>
  </si>
  <si>
    <t>Kierownicy Laboratoriów</t>
  </si>
  <si>
    <t>Zakład Analityki Medycznej</t>
  </si>
  <si>
    <t>Zakład Genetyki i Patomorfologii</t>
  </si>
  <si>
    <t>Katedra i Zakład Patomorfologii</t>
  </si>
  <si>
    <t xml:space="preserve">Prof. dr hab. n. med. Jan Lubiński   </t>
  </si>
  <si>
    <t>Zakład Patologii Ogólnej</t>
  </si>
  <si>
    <t xml:space="preserve">Prof. dr hab. n. med. Bogusław Machaliński        </t>
  </si>
  <si>
    <t>Dr n. med. Iwona Wojciechowska-Koszko</t>
  </si>
  <si>
    <r>
      <t>Prof. dr hab. n. med. Elżbieta Urasińska</t>
    </r>
    <r>
      <rPr>
        <sz val="11"/>
        <color indexed="8"/>
        <rFont val="Calibri"/>
        <family val="2"/>
        <charset val="238"/>
        <scheme val="minor"/>
      </rPr>
      <t xml:space="preserve">  </t>
    </r>
  </si>
  <si>
    <t>Samodzielna Pracownia Biologii Molekularnej i Diagnostyki Genetycznej/Zakład Genetyki i Patomorfologii</t>
  </si>
  <si>
    <t>ANALITYKA MEDYCZNA</t>
  </si>
  <si>
    <t>ROK III</t>
  </si>
  <si>
    <t xml:space="preserve">Diagnostyka mikrobiologiczna </t>
  </si>
  <si>
    <t xml:space="preserve">Serologia grup krwi z transfuzjologią </t>
  </si>
  <si>
    <t xml:space="preserve">Cytologia kliniczna </t>
  </si>
  <si>
    <t>Prof. dr hab. n. med. Anna Jakubowska
 / Prof. dr hab. n. med. Jan Lubiński</t>
  </si>
  <si>
    <t xml:space="preserve">Immunologia </t>
  </si>
  <si>
    <t xml:space="preserve">Patofizjologia </t>
  </si>
  <si>
    <t xml:space="preserve">Diagnostyka molekularna </t>
  </si>
  <si>
    <t xml:space="preserve">Chemia kliniczna </t>
  </si>
  <si>
    <r>
      <t xml:space="preserve">Analityka ogólna i techniki pobierania materiału </t>
    </r>
    <r>
      <rPr>
        <b/>
        <sz val="11"/>
        <color theme="4"/>
        <rFont val="Calibri"/>
        <family val="2"/>
        <charset val="238"/>
        <scheme val="minor"/>
      </rPr>
      <t xml:space="preserve"> </t>
    </r>
  </si>
  <si>
    <t xml:space="preserve">Czynniki ryzyka chorób cywilizacyjnych </t>
  </si>
  <si>
    <t xml:space="preserve">Diagnostyka mykologiczna  </t>
  </si>
  <si>
    <t>Praktyki zawodowe(obligatoryjnie)</t>
  </si>
  <si>
    <t>ROK AKADEMICKI: 2022-2023</t>
  </si>
  <si>
    <t>NABÓR: 2020/2021</t>
  </si>
  <si>
    <t>Molekularne markery diagnostyczne w medycynie</t>
  </si>
  <si>
    <t>Biologia molekularna i patofizjologia komórek macierzystych</t>
  </si>
  <si>
    <t>Dr hab. n. med. Aldona Siennicka</t>
  </si>
  <si>
    <t>Prof. dr hab. n. med. Dariusz Chlubek</t>
  </si>
  <si>
    <t xml:space="preserve">Ewolucja  molekularna   </t>
  </si>
  <si>
    <t>Prof.dr hab. n. med  Jan Lubiński</t>
  </si>
  <si>
    <t xml:space="preserve">Molekularne i neurobiologiczne podstawy procesów kognitywnych  </t>
  </si>
  <si>
    <t>Techniki pobierania krwi do badań </t>
  </si>
  <si>
    <t>Katedra i Zakład Pielęgniarstwa</t>
  </si>
  <si>
    <t>Genetyka kliniczna</t>
  </si>
  <si>
    <t>Samodzielna Pracownia Mikrobiologii Lekarskiej</t>
  </si>
  <si>
    <t>Dr n. med. Joanna Jursa-Kulesza</t>
  </si>
  <si>
    <t>Katedra Biochemii i Chemii Medycznej</t>
  </si>
  <si>
    <t>Prof. dr hab. n. med. Bogusław Machaliński</t>
  </si>
  <si>
    <t>Prof. dr hab. n. zdr. Elżbieta Grochans</t>
  </si>
  <si>
    <t>PRZEDMIOTY OBIERALNE: do wyboru 5 punktów ECTS</t>
  </si>
  <si>
    <t>Medyczne laboratoria diagnostyczne:
 1. mikrobiologia: 5 dni = 40h
 2. serologia: 3 dni =  24h
3. analityka ogólna: 12 dni = 96h</t>
  </si>
  <si>
    <t>Zakład Diagnostyki Immunologicznej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</si>
</sst>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3" tint="-0.249977111117893"/>
      <name val="Arial"/>
      <family val="2"/>
      <charset val="238"/>
    </font>
    <font>
      <b/>
      <sz val="11"/>
      <color theme="4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42" xfId="0" applyFont="1" applyFill="1" applyBorder="1" applyAlignment="1"/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wrapText="1"/>
    </xf>
    <xf numFmtId="0" fontId="4" fillId="2" borderId="42" xfId="0" applyFont="1" applyFill="1" applyBorder="1" applyAlignment="1">
      <alignment vertical="center"/>
    </xf>
    <xf numFmtId="0" fontId="9" fillId="0" borderId="0" xfId="0" applyFont="1"/>
    <xf numFmtId="0" fontId="11" fillId="11" borderId="42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0" borderId="0" xfId="0" applyFont="1"/>
    <xf numFmtId="0" fontId="10" fillId="11" borderId="4" xfId="0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14" fillId="8" borderId="44" xfId="0" applyFont="1" applyFill="1" applyBorder="1" applyAlignment="1">
      <alignment horizontal="center" vertical="center" wrapText="1"/>
    </xf>
    <xf numFmtId="0" fontId="14" fillId="17" borderId="4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17" borderId="3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4" fillId="13" borderId="49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12" borderId="18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17" fillId="13" borderId="25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8" borderId="2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4" fillId="14" borderId="38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left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0" fillId="11" borderId="40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10" fillId="11" borderId="51" xfId="0" applyFont="1" applyFill="1" applyBorder="1" applyAlignment="1">
      <alignment horizontal="center" vertical="center" wrapText="1"/>
    </xf>
    <xf numFmtId="0" fontId="6" fillId="15" borderId="54" xfId="0" applyFont="1" applyFill="1" applyBorder="1" applyAlignment="1">
      <alignment horizontal="center" vertical="center" wrapText="1"/>
    </xf>
    <xf numFmtId="0" fontId="6" fillId="15" borderId="53" xfId="0" applyFont="1" applyFill="1" applyBorder="1" applyAlignment="1">
      <alignment horizontal="center" vertical="center" wrapText="1"/>
    </xf>
    <xf numFmtId="0" fontId="6" fillId="15" borderId="55" xfId="0" applyFont="1" applyFill="1" applyBorder="1" applyAlignment="1">
      <alignment horizontal="center" vertical="center" wrapText="1"/>
    </xf>
    <xf numFmtId="0" fontId="15" fillId="17" borderId="39" xfId="0" applyFont="1" applyFill="1" applyBorder="1" applyAlignment="1">
      <alignment horizontal="center" vertical="center" wrapText="1"/>
    </xf>
    <xf numFmtId="0" fontId="15" fillId="13" borderId="3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14" fillId="14" borderId="48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4" fillId="15" borderId="55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8" borderId="46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7" borderId="46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26" fillId="7" borderId="38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26" fillId="6" borderId="39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17" borderId="11" xfId="0" applyFont="1" applyFill="1" applyBorder="1" applyAlignment="1">
      <alignment horizontal="center" vertical="center" wrapText="1"/>
    </xf>
    <xf numFmtId="0" fontId="26" fillId="14" borderId="38" xfId="0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6" fillId="13" borderId="39" xfId="0" applyFont="1" applyFill="1" applyBorder="1" applyAlignment="1">
      <alignment vertical="center"/>
    </xf>
    <xf numFmtId="0" fontId="28" fillId="8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14" borderId="3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16" borderId="30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10" fillId="11" borderId="41" xfId="0" applyFont="1" applyFill="1" applyBorder="1" applyAlignment="1">
      <alignment horizontal="right" vertical="center" wrapText="1"/>
    </xf>
    <xf numFmtId="0" fontId="10" fillId="11" borderId="42" xfId="0" applyFont="1" applyFill="1" applyBorder="1" applyAlignment="1">
      <alignment horizontal="righ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right" vertical="center"/>
    </xf>
    <xf numFmtId="0" fontId="5" fillId="15" borderId="52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10" fillId="15" borderId="41" xfId="0" applyFont="1" applyFill="1" applyBorder="1" applyAlignment="1">
      <alignment horizontal="left" vertical="center" wrapText="1"/>
    </xf>
    <xf numFmtId="0" fontId="10" fillId="15" borderId="42" xfId="0" applyFont="1" applyFill="1" applyBorder="1" applyAlignment="1">
      <alignment horizontal="left" vertical="center" wrapText="1"/>
    </xf>
    <xf numFmtId="0" fontId="10" fillId="15" borderId="17" xfId="0" applyFont="1" applyFill="1" applyBorder="1" applyAlignment="1">
      <alignment horizontal="left" vertical="center" wrapText="1"/>
    </xf>
    <xf numFmtId="0" fontId="10" fillId="15" borderId="7" xfId="0" applyFont="1" applyFill="1" applyBorder="1" applyAlignment="1">
      <alignment horizontal="left" vertical="center" wrapText="1"/>
    </xf>
    <xf numFmtId="0" fontId="10" fillId="11" borderId="7" xfId="0" applyFont="1" applyFill="1" applyBorder="1" applyAlignment="1">
      <alignment horizontal="right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255" wrapText="1"/>
    </xf>
    <xf numFmtId="0" fontId="17" fillId="0" borderId="6" xfId="0" applyFont="1" applyBorder="1" applyAlignment="1">
      <alignment horizontal="center" vertical="center" textRotation="255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0" fontId="17" fillId="14" borderId="34" xfId="0" applyFont="1" applyFill="1" applyBorder="1" applyAlignment="1">
      <alignment horizontal="center" vertical="center" wrapText="1"/>
    </xf>
    <xf numFmtId="0" fontId="17" fillId="14" borderId="35" xfId="0" applyFont="1" applyFill="1" applyBorder="1" applyAlignment="1">
      <alignment horizontal="center" vertical="center" wrapText="1"/>
    </xf>
    <xf numFmtId="0" fontId="17" fillId="14" borderId="3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textRotation="255" wrapText="1"/>
    </xf>
    <xf numFmtId="0" fontId="18" fillId="0" borderId="0" xfId="0" applyFont="1" applyBorder="1" applyAlignment="1">
      <alignment horizontal="center" vertical="center" textRotation="255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textRotation="255" wrapText="1"/>
    </xf>
    <xf numFmtId="0" fontId="19" fillId="4" borderId="6" xfId="0" applyFont="1" applyFill="1" applyBorder="1" applyAlignment="1">
      <alignment horizontal="center" vertical="center" textRotation="255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/>
    </xf>
    <xf numFmtId="0" fontId="17" fillId="0" borderId="4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showZeros="0" tabSelected="1" topLeftCell="A4" zoomScale="75" zoomScaleNormal="75" workbookViewId="0">
      <selection activeCell="Q9" sqref="Q9"/>
    </sheetView>
  </sheetViews>
  <sheetFormatPr defaultRowHeight="15" x14ac:dyDescent="0.25"/>
  <cols>
    <col min="1" max="1" width="3.5703125" style="49" bestFit="1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8" ht="27" thickBot="1" x14ac:dyDescent="0.45">
      <c r="A1" s="141" t="s">
        <v>22</v>
      </c>
      <c r="B1" s="142"/>
      <c r="C1" s="6"/>
      <c r="D1" s="6"/>
      <c r="E1" s="6"/>
      <c r="F1" s="6"/>
      <c r="G1" s="177" t="s">
        <v>35</v>
      </c>
      <c r="H1" s="177"/>
      <c r="I1" s="177"/>
      <c r="J1" s="177"/>
      <c r="K1" s="177"/>
      <c r="L1" s="177"/>
      <c r="M1" s="177"/>
      <c r="N1" s="177"/>
      <c r="O1" s="177"/>
      <c r="P1" s="9"/>
      <c r="Q1" s="143" t="s">
        <v>49</v>
      </c>
      <c r="R1" s="144"/>
    </row>
    <row r="2" spans="1:18" ht="63.75" customHeight="1" thickBot="1" x14ac:dyDescent="0.3">
      <c r="A2" s="145" t="s">
        <v>20</v>
      </c>
      <c r="B2" s="146"/>
      <c r="C2" s="151" t="s">
        <v>12</v>
      </c>
      <c r="D2" s="152"/>
      <c r="E2" s="153"/>
      <c r="F2" s="154" t="s">
        <v>9</v>
      </c>
      <c r="G2" s="156" t="s">
        <v>10</v>
      </c>
      <c r="H2" s="157"/>
      <c r="I2" s="158"/>
      <c r="J2" s="159" t="s">
        <v>14</v>
      </c>
      <c r="K2" s="160"/>
      <c r="L2" s="161"/>
      <c r="M2" s="162" t="s">
        <v>15</v>
      </c>
      <c r="N2" s="163"/>
      <c r="O2" s="164"/>
      <c r="P2" s="165" t="s">
        <v>11</v>
      </c>
      <c r="Q2" s="167" t="s">
        <v>6</v>
      </c>
      <c r="R2" s="170" t="s">
        <v>7</v>
      </c>
    </row>
    <row r="3" spans="1:18" ht="29.25" customHeight="1" x14ac:dyDescent="0.25">
      <c r="A3" s="147"/>
      <c r="B3" s="148"/>
      <c r="C3" s="173" t="s">
        <v>13</v>
      </c>
      <c r="D3" s="175" t="s">
        <v>0</v>
      </c>
      <c r="E3" s="176"/>
      <c r="F3" s="155"/>
      <c r="G3" s="178" t="s">
        <v>8</v>
      </c>
      <c r="H3" s="175"/>
      <c r="I3" s="176"/>
      <c r="J3" s="178" t="s">
        <v>8</v>
      </c>
      <c r="K3" s="175"/>
      <c r="L3" s="176"/>
      <c r="M3" s="128" t="s">
        <v>8</v>
      </c>
      <c r="N3" s="129"/>
      <c r="O3" s="130"/>
      <c r="P3" s="166"/>
      <c r="Q3" s="168"/>
      <c r="R3" s="171"/>
    </row>
    <row r="4" spans="1:18" ht="42.75" customHeight="1" thickBot="1" x14ac:dyDescent="0.3">
      <c r="A4" s="149"/>
      <c r="B4" s="150"/>
      <c r="C4" s="174"/>
      <c r="D4" s="37" t="s">
        <v>5</v>
      </c>
      <c r="E4" s="38" t="s">
        <v>4</v>
      </c>
      <c r="F4" s="155"/>
      <c r="G4" s="39" t="s">
        <v>1</v>
      </c>
      <c r="H4" s="40" t="s">
        <v>2</v>
      </c>
      <c r="I4" s="41" t="s">
        <v>3</v>
      </c>
      <c r="J4" s="42" t="s">
        <v>1</v>
      </c>
      <c r="K4" s="40" t="s">
        <v>2</v>
      </c>
      <c r="L4" s="43" t="s">
        <v>3</v>
      </c>
      <c r="M4" s="44" t="s">
        <v>1</v>
      </c>
      <c r="N4" s="40" t="s">
        <v>2</v>
      </c>
      <c r="O4" s="45" t="s">
        <v>3</v>
      </c>
      <c r="P4" s="166"/>
      <c r="Q4" s="169"/>
      <c r="R4" s="172"/>
    </row>
    <row r="5" spans="1:18" ht="21.75" customHeight="1" thickBot="1" x14ac:dyDescent="0.35">
      <c r="A5" s="134"/>
      <c r="B5" s="135"/>
      <c r="C5" s="7"/>
      <c r="D5" s="7"/>
      <c r="E5" s="7"/>
      <c r="F5" s="7"/>
      <c r="G5" s="7"/>
      <c r="H5" s="7"/>
      <c r="I5" s="7"/>
      <c r="J5" s="127" t="s">
        <v>36</v>
      </c>
      <c r="K5" s="127"/>
      <c r="L5" s="127"/>
      <c r="M5" s="8"/>
      <c r="N5" s="8"/>
      <c r="O5" s="8"/>
      <c r="P5" s="8"/>
      <c r="Q5" s="131" t="s">
        <v>50</v>
      </c>
      <c r="R5" s="131"/>
    </row>
    <row r="6" spans="1:18" s="10" customFormat="1" ht="19.5" thickBot="1" x14ac:dyDescent="0.35">
      <c r="A6" s="136" t="s">
        <v>16</v>
      </c>
      <c r="B6" s="137"/>
      <c r="C6" s="137"/>
      <c r="D6" s="137"/>
      <c r="E6" s="137"/>
      <c r="F6" s="137"/>
      <c r="G6" s="138"/>
      <c r="H6" s="138"/>
      <c r="I6" s="138"/>
      <c r="J6" s="137"/>
      <c r="K6" s="137"/>
      <c r="L6" s="137"/>
      <c r="M6" s="137"/>
      <c r="N6" s="137"/>
      <c r="O6" s="137"/>
      <c r="P6" s="137"/>
      <c r="Q6" s="137"/>
      <c r="R6" s="139"/>
    </row>
    <row r="7" spans="1:18" s="4" customFormat="1" ht="36.950000000000003" customHeight="1" x14ac:dyDescent="0.25">
      <c r="A7" s="48">
        <v>1</v>
      </c>
      <c r="B7" s="79" t="s">
        <v>42</v>
      </c>
      <c r="C7" s="19">
        <v>5</v>
      </c>
      <c r="D7" s="83" t="s">
        <v>17</v>
      </c>
      <c r="E7" s="84"/>
      <c r="F7" s="68">
        <f>SUM(G7:I7)</f>
        <v>90</v>
      </c>
      <c r="G7" s="59">
        <f>J7+M7</f>
        <v>30</v>
      </c>
      <c r="H7" s="50">
        <f t="shared" ref="H7:I15" si="0">K7+N7</f>
        <v>20</v>
      </c>
      <c r="I7" s="60">
        <f t="shared" si="0"/>
        <v>40</v>
      </c>
      <c r="J7" s="69">
        <v>30</v>
      </c>
      <c r="K7" s="21">
        <v>20</v>
      </c>
      <c r="L7" s="22">
        <v>40</v>
      </c>
      <c r="M7" s="80"/>
      <c r="N7" s="21"/>
      <c r="O7" s="34"/>
      <c r="P7" s="20">
        <v>12</v>
      </c>
      <c r="Q7" s="65" t="s">
        <v>30</v>
      </c>
      <c r="R7" s="67" t="s">
        <v>31</v>
      </c>
    </row>
    <row r="8" spans="1:18" s="4" customFormat="1" ht="36.950000000000003" customHeight="1" x14ac:dyDescent="0.25">
      <c r="A8" s="48">
        <v>2</v>
      </c>
      <c r="B8" s="61" t="s">
        <v>60</v>
      </c>
      <c r="C8" s="23">
        <v>3</v>
      </c>
      <c r="D8" s="54" t="s">
        <v>18</v>
      </c>
      <c r="E8" s="52"/>
      <c r="F8" s="68">
        <f t="shared" ref="F8:F15" si="1">SUM(G8:I8)</f>
        <v>60</v>
      </c>
      <c r="G8" s="25">
        <f t="shared" ref="G8:G15" si="2">J8+M8</f>
        <v>15</v>
      </c>
      <c r="H8" s="26">
        <f t="shared" si="0"/>
        <v>15</v>
      </c>
      <c r="I8" s="27">
        <f t="shared" si="0"/>
        <v>30</v>
      </c>
      <c r="J8" s="70">
        <v>15</v>
      </c>
      <c r="K8" s="26">
        <v>15</v>
      </c>
      <c r="L8" s="28">
        <v>30</v>
      </c>
      <c r="M8" s="53"/>
      <c r="N8" s="26"/>
      <c r="O8" s="36"/>
      <c r="P8" s="24">
        <v>15</v>
      </c>
      <c r="Q8" s="46" t="s">
        <v>27</v>
      </c>
      <c r="R8" s="64" t="s">
        <v>29</v>
      </c>
    </row>
    <row r="9" spans="1:18" s="4" customFormat="1" ht="36.950000000000003" customHeight="1" x14ac:dyDescent="0.25">
      <c r="A9" s="48">
        <v>3</v>
      </c>
      <c r="B9" s="61" t="s">
        <v>41</v>
      </c>
      <c r="C9" s="23">
        <v>4</v>
      </c>
      <c r="D9" s="51" t="s">
        <v>17</v>
      </c>
      <c r="E9" s="52"/>
      <c r="F9" s="68">
        <f t="shared" ref="F9:F10" si="3">SUM(G9:I9)</f>
        <v>50</v>
      </c>
      <c r="G9" s="25">
        <f t="shared" ref="G9:G10" si="4">J9+M9</f>
        <v>20</v>
      </c>
      <c r="H9" s="26">
        <f t="shared" ref="H9:H10" si="5">K9+N9</f>
        <v>0</v>
      </c>
      <c r="I9" s="27">
        <f t="shared" ref="I9:I10" si="6">L9+O9</f>
        <v>30</v>
      </c>
      <c r="J9" s="70">
        <v>20</v>
      </c>
      <c r="K9" s="26"/>
      <c r="L9" s="28">
        <v>30</v>
      </c>
      <c r="M9" s="53"/>
      <c r="N9" s="26"/>
      <c r="O9" s="36"/>
      <c r="P9" s="24">
        <v>12</v>
      </c>
      <c r="Q9" s="87" t="s">
        <v>68</v>
      </c>
      <c r="R9" s="63" t="s">
        <v>32</v>
      </c>
    </row>
    <row r="10" spans="1:18" s="4" customFormat="1" ht="36.950000000000003" customHeight="1" x14ac:dyDescent="0.25">
      <c r="A10" s="48">
        <v>6</v>
      </c>
      <c r="B10" s="61" t="s">
        <v>43</v>
      </c>
      <c r="C10" s="23">
        <v>4</v>
      </c>
      <c r="D10" s="54" t="s">
        <v>18</v>
      </c>
      <c r="E10" s="54"/>
      <c r="F10" s="68">
        <f t="shared" si="3"/>
        <v>80</v>
      </c>
      <c r="G10" s="25">
        <f t="shared" si="4"/>
        <v>20</v>
      </c>
      <c r="H10" s="26">
        <f t="shared" si="5"/>
        <v>20</v>
      </c>
      <c r="I10" s="27">
        <f t="shared" si="6"/>
        <v>40</v>
      </c>
      <c r="J10" s="70">
        <v>20</v>
      </c>
      <c r="K10" s="26">
        <v>20</v>
      </c>
      <c r="L10" s="28">
        <v>40</v>
      </c>
      <c r="M10" s="53"/>
      <c r="N10" s="26"/>
      <c r="O10" s="36"/>
      <c r="P10" s="24">
        <v>8</v>
      </c>
      <c r="Q10" s="46" t="s">
        <v>34</v>
      </c>
      <c r="R10" s="64" t="s">
        <v>40</v>
      </c>
    </row>
    <row r="11" spans="1:18" s="4" customFormat="1" ht="36.950000000000003" customHeight="1" x14ac:dyDescent="0.25">
      <c r="A11" s="48">
        <v>4</v>
      </c>
      <c r="B11" s="61" t="s">
        <v>44</v>
      </c>
      <c r="C11" s="23">
        <v>10</v>
      </c>
      <c r="D11" s="54" t="s">
        <v>19</v>
      </c>
      <c r="E11" s="52" t="s">
        <v>17</v>
      </c>
      <c r="F11" s="68">
        <f t="shared" si="1"/>
        <v>165</v>
      </c>
      <c r="G11" s="25">
        <f t="shared" si="2"/>
        <v>60</v>
      </c>
      <c r="H11" s="26">
        <f t="shared" si="0"/>
        <v>25</v>
      </c>
      <c r="I11" s="27">
        <f t="shared" si="0"/>
        <v>80</v>
      </c>
      <c r="J11" s="70">
        <v>30</v>
      </c>
      <c r="K11" s="26">
        <v>13</v>
      </c>
      <c r="L11" s="28">
        <v>40</v>
      </c>
      <c r="M11" s="53">
        <v>30</v>
      </c>
      <c r="N11" s="26">
        <v>12</v>
      </c>
      <c r="O11" s="36">
        <v>40</v>
      </c>
      <c r="P11" s="24">
        <v>8</v>
      </c>
      <c r="Q11" s="46" t="s">
        <v>26</v>
      </c>
      <c r="R11" s="63" t="s">
        <v>53</v>
      </c>
    </row>
    <row r="12" spans="1:18" s="4" customFormat="1" ht="36.950000000000003" customHeight="1" x14ac:dyDescent="0.25">
      <c r="A12" s="48">
        <v>5</v>
      </c>
      <c r="B12" s="61" t="s">
        <v>37</v>
      </c>
      <c r="C12" s="23">
        <v>10</v>
      </c>
      <c r="D12" s="54" t="s">
        <v>19</v>
      </c>
      <c r="E12" s="52" t="s">
        <v>17</v>
      </c>
      <c r="F12" s="68">
        <f t="shared" si="1"/>
        <v>130</v>
      </c>
      <c r="G12" s="25">
        <f t="shared" si="2"/>
        <v>30</v>
      </c>
      <c r="H12" s="26">
        <f t="shared" si="0"/>
        <v>10</v>
      </c>
      <c r="I12" s="27">
        <f t="shared" si="0"/>
        <v>90</v>
      </c>
      <c r="J12" s="70">
        <v>20</v>
      </c>
      <c r="K12" s="26">
        <v>5</v>
      </c>
      <c r="L12" s="28">
        <v>32</v>
      </c>
      <c r="M12" s="53">
        <v>10</v>
      </c>
      <c r="N12" s="26">
        <v>5</v>
      </c>
      <c r="O12" s="36">
        <v>58</v>
      </c>
      <c r="P12" s="24">
        <v>8</v>
      </c>
      <c r="Q12" s="46" t="s">
        <v>23</v>
      </c>
      <c r="R12" s="63" t="s">
        <v>24</v>
      </c>
    </row>
    <row r="13" spans="1:18" s="4" customFormat="1" ht="36.950000000000003" customHeight="1" x14ac:dyDescent="0.25">
      <c r="A13" s="48">
        <v>7</v>
      </c>
      <c r="B13" s="61" t="s">
        <v>45</v>
      </c>
      <c r="C13" s="23">
        <v>6</v>
      </c>
      <c r="D13" s="51"/>
      <c r="E13" s="52" t="s">
        <v>17</v>
      </c>
      <c r="F13" s="68">
        <f t="shared" si="1"/>
        <v>70</v>
      </c>
      <c r="G13" s="25">
        <f t="shared" si="2"/>
        <v>15</v>
      </c>
      <c r="H13" s="26">
        <f t="shared" si="0"/>
        <v>10</v>
      </c>
      <c r="I13" s="27">
        <f t="shared" si="0"/>
        <v>45</v>
      </c>
      <c r="J13" s="70"/>
      <c r="K13" s="26"/>
      <c r="L13" s="28"/>
      <c r="M13" s="53">
        <v>15</v>
      </c>
      <c r="N13" s="26">
        <v>10</v>
      </c>
      <c r="O13" s="36">
        <v>45</v>
      </c>
      <c r="P13" s="24">
        <v>8</v>
      </c>
      <c r="Q13" s="46" t="s">
        <v>26</v>
      </c>
      <c r="R13" s="63" t="s">
        <v>53</v>
      </c>
    </row>
    <row r="14" spans="1:18" s="4" customFormat="1" ht="36.950000000000003" customHeight="1" x14ac:dyDescent="0.25">
      <c r="A14" s="48">
        <v>8</v>
      </c>
      <c r="B14" s="61" t="s">
        <v>38</v>
      </c>
      <c r="C14" s="23">
        <v>5</v>
      </c>
      <c r="D14" s="51"/>
      <c r="E14" s="52" t="s">
        <v>17</v>
      </c>
      <c r="F14" s="68">
        <f t="shared" si="1"/>
        <v>60</v>
      </c>
      <c r="G14" s="25">
        <f t="shared" si="2"/>
        <v>20</v>
      </c>
      <c r="H14" s="26">
        <f t="shared" si="0"/>
        <v>0</v>
      </c>
      <c r="I14" s="27">
        <f t="shared" si="0"/>
        <v>40</v>
      </c>
      <c r="J14" s="70"/>
      <c r="K14" s="26"/>
      <c r="L14" s="28"/>
      <c r="M14" s="53">
        <v>20</v>
      </c>
      <c r="N14" s="26"/>
      <c r="O14" s="36">
        <v>40</v>
      </c>
      <c r="P14" s="24">
        <v>8</v>
      </c>
      <c r="Q14" s="46" t="s">
        <v>23</v>
      </c>
      <c r="R14" s="63" t="s">
        <v>24</v>
      </c>
    </row>
    <row r="15" spans="1:18" s="4" customFormat="1" ht="36.950000000000003" customHeight="1" thickBot="1" x14ac:dyDescent="0.3">
      <c r="A15" s="48">
        <v>9</v>
      </c>
      <c r="B15" s="61" t="s">
        <v>39</v>
      </c>
      <c r="C15" s="29">
        <v>2</v>
      </c>
      <c r="D15" s="51"/>
      <c r="E15" s="55" t="s">
        <v>18</v>
      </c>
      <c r="F15" s="68">
        <f t="shared" si="1"/>
        <v>50</v>
      </c>
      <c r="G15" s="30">
        <f t="shared" si="2"/>
        <v>15</v>
      </c>
      <c r="H15" s="31">
        <f t="shared" si="0"/>
        <v>15</v>
      </c>
      <c r="I15" s="32">
        <f t="shared" si="0"/>
        <v>20</v>
      </c>
      <c r="J15" s="71"/>
      <c r="K15" s="31"/>
      <c r="L15" s="33"/>
      <c r="M15" s="57">
        <v>15</v>
      </c>
      <c r="N15" s="31">
        <v>15</v>
      </c>
      <c r="O15" s="58">
        <v>20</v>
      </c>
      <c r="P15" s="56">
        <v>12</v>
      </c>
      <c r="Q15" s="47" t="s">
        <v>28</v>
      </c>
      <c r="R15" s="63" t="s">
        <v>33</v>
      </c>
    </row>
    <row r="16" spans="1:18" s="15" customFormat="1" ht="18.75" thickBot="1" x14ac:dyDescent="0.3">
      <c r="A16" s="125" t="s">
        <v>21</v>
      </c>
      <c r="B16" s="140"/>
      <c r="C16" s="16">
        <f>SUM(C7:C15)</f>
        <v>49</v>
      </c>
      <c r="D16" s="12"/>
      <c r="E16" s="12"/>
      <c r="F16" s="16">
        <f t="shared" ref="F16:O16" si="7">SUM(F7:F15)</f>
        <v>755</v>
      </c>
      <c r="G16" s="72">
        <f t="shared" si="7"/>
        <v>225</v>
      </c>
      <c r="H16" s="66">
        <f t="shared" si="7"/>
        <v>115</v>
      </c>
      <c r="I16" s="73">
        <f t="shared" si="7"/>
        <v>415</v>
      </c>
      <c r="J16" s="17">
        <f t="shared" si="7"/>
        <v>135</v>
      </c>
      <c r="K16" s="12">
        <f t="shared" si="7"/>
        <v>73</v>
      </c>
      <c r="L16" s="18">
        <f t="shared" si="7"/>
        <v>212</v>
      </c>
      <c r="M16" s="17">
        <f t="shared" si="7"/>
        <v>90</v>
      </c>
      <c r="N16" s="12">
        <f t="shared" si="7"/>
        <v>42</v>
      </c>
      <c r="O16" s="18">
        <f t="shared" si="7"/>
        <v>203</v>
      </c>
      <c r="P16" s="11"/>
      <c r="Q16" s="13"/>
      <c r="R16" s="14"/>
    </row>
    <row r="17" spans="1:19" s="10" customFormat="1" ht="19.5" thickBot="1" x14ac:dyDescent="0.35">
      <c r="A17" s="136" t="s">
        <v>66</v>
      </c>
      <c r="B17" s="137"/>
      <c r="C17" s="137"/>
      <c r="D17" s="137"/>
      <c r="E17" s="137"/>
      <c r="F17" s="138"/>
      <c r="G17" s="138"/>
      <c r="H17" s="138"/>
      <c r="I17" s="138"/>
      <c r="J17" s="137"/>
      <c r="K17" s="137"/>
      <c r="L17" s="137"/>
      <c r="M17" s="137"/>
      <c r="N17" s="137"/>
      <c r="O17" s="137"/>
      <c r="P17" s="137"/>
      <c r="Q17" s="137"/>
      <c r="R17" s="139"/>
    </row>
    <row r="18" spans="1:19" ht="36.950000000000003" customHeight="1" x14ac:dyDescent="0.25">
      <c r="A18" s="48">
        <v>10</v>
      </c>
      <c r="B18" s="62" t="s">
        <v>47</v>
      </c>
      <c r="C18" s="117">
        <v>2</v>
      </c>
      <c r="D18" s="54" t="s">
        <v>18</v>
      </c>
      <c r="E18" s="54"/>
      <c r="F18" s="24">
        <f t="shared" ref="F18" si="8">SUM(G18:I18)</f>
        <v>30</v>
      </c>
      <c r="G18" s="35">
        <f t="shared" ref="G18:G22" si="9">J18+M18</f>
        <v>30</v>
      </c>
      <c r="H18" s="26">
        <f t="shared" ref="H18:I22" si="10">K18+N18</f>
        <v>0</v>
      </c>
      <c r="I18" s="27">
        <f t="shared" ref="I18" si="11">L18+O18</f>
        <v>0</v>
      </c>
      <c r="J18" s="100">
        <v>30</v>
      </c>
      <c r="K18" s="26"/>
      <c r="L18" s="77"/>
      <c r="M18" s="53"/>
      <c r="N18" s="26"/>
      <c r="O18" s="78"/>
      <c r="P18" s="86"/>
      <c r="Q18" s="46" t="s">
        <v>61</v>
      </c>
      <c r="R18" s="123" t="s">
        <v>62</v>
      </c>
      <c r="S18" s="94"/>
    </row>
    <row r="19" spans="1:19" ht="30" x14ac:dyDescent="0.25">
      <c r="A19" s="124">
        <v>11</v>
      </c>
      <c r="B19" s="115" t="s">
        <v>57</v>
      </c>
      <c r="C19" s="23">
        <v>2</v>
      </c>
      <c r="D19" s="102" t="s">
        <v>18</v>
      </c>
      <c r="E19" s="55"/>
      <c r="F19" s="24">
        <f t="shared" ref="F19:F24" si="12">SUM(G19:I19)</f>
        <v>30</v>
      </c>
      <c r="G19" s="103">
        <f t="shared" si="9"/>
        <v>30</v>
      </c>
      <c r="H19" s="106">
        <f t="shared" si="10"/>
        <v>0</v>
      </c>
      <c r="I19" s="107">
        <f t="shared" si="10"/>
        <v>0</v>
      </c>
      <c r="J19" s="100">
        <v>30</v>
      </c>
      <c r="K19" s="108"/>
      <c r="L19" s="109"/>
      <c r="M19" s="110"/>
      <c r="N19" s="111"/>
      <c r="O19" s="112"/>
      <c r="P19" s="113"/>
      <c r="Q19" s="46" t="s">
        <v>63</v>
      </c>
      <c r="R19" s="105" t="s">
        <v>54</v>
      </c>
    </row>
    <row r="20" spans="1:19" s="2" customFormat="1" ht="36.950000000000003" customHeight="1" thickBot="1" x14ac:dyDescent="0.25">
      <c r="A20" s="124">
        <v>12</v>
      </c>
      <c r="B20" s="114" t="s">
        <v>52</v>
      </c>
      <c r="C20" s="29">
        <v>1</v>
      </c>
      <c r="D20" s="54"/>
      <c r="E20" s="54" t="s">
        <v>18</v>
      </c>
      <c r="F20" s="24">
        <f t="shared" ref="F20" si="13">SUM(G20:I20)</f>
        <v>15</v>
      </c>
      <c r="G20" s="35">
        <f t="shared" si="9"/>
        <v>15</v>
      </c>
      <c r="H20" s="26">
        <f t="shared" si="10"/>
        <v>0</v>
      </c>
      <c r="I20" s="27">
        <f t="shared" si="10"/>
        <v>0</v>
      </c>
      <c r="J20" s="70"/>
      <c r="K20" s="26"/>
      <c r="L20" s="28"/>
      <c r="M20" s="53">
        <v>15</v>
      </c>
      <c r="N20" s="26"/>
      <c r="O20" s="36"/>
      <c r="P20" s="85"/>
      <c r="Q20" s="65" t="s">
        <v>30</v>
      </c>
      <c r="R20" s="122" t="s">
        <v>64</v>
      </c>
    </row>
    <row r="21" spans="1:19" ht="22.5" customHeight="1" x14ac:dyDescent="0.25">
      <c r="A21" s="48">
        <v>13</v>
      </c>
      <c r="B21" s="118" t="s">
        <v>58</v>
      </c>
      <c r="C21" s="23">
        <v>1</v>
      </c>
      <c r="D21" s="102"/>
      <c r="E21" s="55" t="s">
        <v>18</v>
      </c>
      <c r="F21" s="24">
        <f t="shared" si="12"/>
        <v>10</v>
      </c>
      <c r="G21" s="103">
        <f t="shared" si="9"/>
        <v>10</v>
      </c>
      <c r="H21" s="106">
        <f t="shared" si="10"/>
        <v>0</v>
      </c>
      <c r="I21" s="107">
        <f t="shared" si="10"/>
        <v>0</v>
      </c>
      <c r="J21" s="100"/>
      <c r="K21" s="108"/>
      <c r="L21" s="109"/>
      <c r="M21" s="119">
        <v>10</v>
      </c>
      <c r="N21" s="111"/>
      <c r="O21" s="112"/>
      <c r="P21" s="113"/>
      <c r="Q21" s="46" t="s">
        <v>59</v>
      </c>
      <c r="R21" s="120" t="s">
        <v>65</v>
      </c>
    </row>
    <row r="22" spans="1:19" ht="21" customHeight="1" x14ac:dyDescent="0.25">
      <c r="A22" s="48">
        <v>14</v>
      </c>
      <c r="B22" s="116" t="s">
        <v>55</v>
      </c>
      <c r="C22" s="23">
        <v>2</v>
      </c>
      <c r="D22" s="102"/>
      <c r="E22" s="55" t="s">
        <v>18</v>
      </c>
      <c r="F22" s="24">
        <f t="shared" si="12"/>
        <v>30</v>
      </c>
      <c r="G22" s="103">
        <f t="shared" si="9"/>
        <v>30</v>
      </c>
      <c r="H22" s="106">
        <f t="shared" si="10"/>
        <v>0</v>
      </c>
      <c r="I22" s="107">
        <f t="shared" si="10"/>
        <v>0</v>
      </c>
      <c r="J22" s="70"/>
      <c r="K22" s="26"/>
      <c r="L22" s="104"/>
      <c r="M22" s="53">
        <v>30</v>
      </c>
      <c r="N22" s="26"/>
      <c r="O22" s="36"/>
      <c r="P22" s="85"/>
      <c r="Q22" s="46" t="s">
        <v>27</v>
      </c>
      <c r="R22" s="105" t="s">
        <v>56</v>
      </c>
    </row>
    <row r="23" spans="1:19" ht="36.950000000000003" customHeight="1" x14ac:dyDescent="0.25">
      <c r="A23" s="48">
        <v>15</v>
      </c>
      <c r="B23" s="79" t="s">
        <v>46</v>
      </c>
      <c r="C23" s="19">
        <v>2</v>
      </c>
      <c r="D23" s="95"/>
      <c r="E23" s="96" t="s">
        <v>18</v>
      </c>
      <c r="F23" s="24">
        <f t="shared" si="12"/>
        <v>30</v>
      </c>
      <c r="G23" s="97">
        <f>J23+M23</f>
        <v>30</v>
      </c>
      <c r="H23" s="21">
        <f t="shared" ref="H23:I24" si="14">K23+N23</f>
        <v>0</v>
      </c>
      <c r="I23" s="98">
        <f t="shared" si="14"/>
        <v>0</v>
      </c>
      <c r="J23" s="69"/>
      <c r="K23" s="21"/>
      <c r="L23" s="22"/>
      <c r="M23" s="80">
        <v>30</v>
      </c>
      <c r="N23" s="21"/>
      <c r="O23" s="34"/>
      <c r="P23" s="99"/>
      <c r="Q23" s="65" t="s">
        <v>26</v>
      </c>
      <c r="R23" s="121" t="s">
        <v>53</v>
      </c>
    </row>
    <row r="24" spans="1:19" s="2" customFormat="1" ht="36.950000000000003" customHeight="1" thickBot="1" x14ac:dyDescent="0.25">
      <c r="A24" s="124">
        <v>16</v>
      </c>
      <c r="B24" s="61" t="s">
        <v>51</v>
      </c>
      <c r="C24" s="23">
        <v>2</v>
      </c>
      <c r="D24" s="54"/>
      <c r="E24" s="55" t="s">
        <v>18</v>
      </c>
      <c r="F24" s="24">
        <f t="shared" si="12"/>
        <v>30</v>
      </c>
      <c r="G24" s="35">
        <f t="shared" ref="G24" si="15">J24+M24</f>
        <v>30</v>
      </c>
      <c r="H24" s="26">
        <f t="shared" si="14"/>
        <v>0</v>
      </c>
      <c r="I24" s="27">
        <f t="shared" si="14"/>
        <v>0</v>
      </c>
      <c r="J24" s="70"/>
      <c r="K24" s="26"/>
      <c r="L24" s="28"/>
      <c r="M24" s="53">
        <v>30</v>
      </c>
      <c r="N24" s="26"/>
      <c r="O24" s="36"/>
      <c r="P24" s="85"/>
      <c r="Q24" s="46" t="s">
        <v>27</v>
      </c>
      <c r="R24" s="122" t="s">
        <v>29</v>
      </c>
    </row>
    <row r="25" spans="1:19" s="15" customFormat="1" ht="18.75" thickBot="1" x14ac:dyDescent="0.3">
      <c r="A25" s="125"/>
      <c r="B25" s="12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1"/>
      <c r="Q25" s="13"/>
      <c r="R25" s="14"/>
    </row>
    <row r="26" spans="1:19" s="4" customFormat="1" ht="60.75" thickBot="1" x14ac:dyDescent="0.3">
      <c r="A26" s="132" t="s">
        <v>48</v>
      </c>
      <c r="B26" s="133"/>
      <c r="C26" s="89">
        <v>6</v>
      </c>
      <c r="D26" s="81"/>
      <c r="E26" s="90" t="s">
        <v>18</v>
      </c>
      <c r="F26" s="91">
        <v>160</v>
      </c>
      <c r="G26" s="81"/>
      <c r="H26" s="75"/>
      <c r="I26" s="82"/>
      <c r="J26" s="74"/>
      <c r="K26" s="75"/>
      <c r="L26" s="76"/>
      <c r="M26" s="74"/>
      <c r="N26" s="75"/>
      <c r="O26" s="88">
        <v>160</v>
      </c>
      <c r="P26" s="92"/>
      <c r="Q26" s="101" t="s">
        <v>67</v>
      </c>
      <c r="R26" s="93" t="s">
        <v>25</v>
      </c>
    </row>
    <row r="27" spans="1:19" s="15" customFormat="1" ht="18.75" thickBot="1" x14ac:dyDescent="0.3">
      <c r="A27" s="125"/>
      <c r="B27" s="12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1"/>
      <c r="Q27" s="13"/>
      <c r="R27" s="14"/>
    </row>
  </sheetData>
  <mergeCells count="26">
    <mergeCell ref="A1:B1"/>
    <mergeCell ref="Q1:R1"/>
    <mergeCell ref="A2:B4"/>
    <mergeCell ref="C2:E2"/>
    <mergeCell ref="F2:F4"/>
    <mergeCell ref="G2:I2"/>
    <mergeCell ref="J2:L2"/>
    <mergeCell ref="M2:O2"/>
    <mergeCell ref="P2:P4"/>
    <mergeCell ref="Q2:Q4"/>
    <mergeCell ref="R2:R4"/>
    <mergeCell ref="C3:C4"/>
    <mergeCell ref="D3:E3"/>
    <mergeCell ref="G1:O1"/>
    <mergeCell ref="G3:I3"/>
    <mergeCell ref="J3:L3"/>
    <mergeCell ref="A27:B27"/>
    <mergeCell ref="J5:L5"/>
    <mergeCell ref="M3:O3"/>
    <mergeCell ref="Q5:R5"/>
    <mergeCell ref="A26:B26"/>
    <mergeCell ref="A5:B5"/>
    <mergeCell ref="A6:R6"/>
    <mergeCell ref="A16:B16"/>
    <mergeCell ref="A17:R17"/>
    <mergeCell ref="A25:B25"/>
  </mergeCells>
  <pageMargins left="0.23622047244094491" right="0.23622047244094491" top="0.23622047244094491" bottom="0.23622047244094491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AM3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2022-05-23T10:20:03Z</cp:lastPrinted>
  <dcterms:created xsi:type="dcterms:W3CDTF">2021-05-11T09:28:09Z</dcterms:created>
  <dcterms:modified xsi:type="dcterms:W3CDTF">2022-10-03T10:57:12Z</dcterms:modified>
</cp:coreProperties>
</file>