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2_23\"/>
    </mc:Choice>
  </mc:AlternateContent>
  <bookViews>
    <workbookView xWindow="0" yWindow="0" windowWidth="28800" windowHeight="12300"/>
  </bookViews>
  <sheets>
    <sheet name="AM5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3" l="1"/>
  <c r="H22" i="13"/>
  <c r="G22" i="13"/>
  <c r="F22" i="13"/>
  <c r="I21" i="13" l="1"/>
  <c r="H21" i="13"/>
  <c r="G21" i="13"/>
  <c r="F21" i="13"/>
  <c r="G20" i="13"/>
  <c r="F20" i="13"/>
  <c r="I23" i="13"/>
  <c r="H23" i="13"/>
  <c r="F23" i="13" s="1"/>
  <c r="G23" i="13"/>
  <c r="I26" i="13"/>
  <c r="H26" i="13"/>
  <c r="F26" i="13" s="1"/>
  <c r="G26" i="13"/>
  <c r="I19" i="13" l="1"/>
  <c r="H19" i="13"/>
  <c r="G19" i="13"/>
  <c r="F19" i="13"/>
  <c r="I15" i="13" l="1"/>
  <c r="H15" i="13"/>
  <c r="G15" i="13"/>
  <c r="I14" i="13"/>
  <c r="H14" i="13"/>
  <c r="G14" i="13"/>
  <c r="F14" i="13" l="1"/>
  <c r="F15" i="13"/>
  <c r="M17" i="13" l="1"/>
  <c r="H24" i="13"/>
  <c r="I24" i="13"/>
  <c r="I25" i="13"/>
  <c r="G25" i="13"/>
  <c r="G24" i="13"/>
  <c r="H7" i="13"/>
  <c r="I7" i="13"/>
  <c r="H8" i="13"/>
  <c r="I8" i="13"/>
  <c r="H9" i="13"/>
  <c r="I9" i="13"/>
  <c r="H10" i="13"/>
  <c r="I10" i="13"/>
  <c r="H11" i="13"/>
  <c r="I11" i="13"/>
  <c r="H12" i="13"/>
  <c r="I12" i="13"/>
  <c r="H13" i="13"/>
  <c r="I13" i="13"/>
  <c r="H16" i="13"/>
  <c r="I16" i="13"/>
  <c r="G8" i="13"/>
  <c r="G9" i="13"/>
  <c r="G10" i="13"/>
  <c r="G11" i="13"/>
  <c r="G12" i="13"/>
  <c r="G13" i="13"/>
  <c r="G16" i="13"/>
  <c r="G7" i="13"/>
  <c r="F9" i="13" l="1"/>
  <c r="F11" i="13"/>
  <c r="F7" i="13"/>
  <c r="F24" i="13"/>
  <c r="F25" i="13"/>
  <c r="F13" i="13"/>
  <c r="F16" i="13"/>
  <c r="F12" i="13"/>
  <c r="F10" i="13"/>
  <c r="F8" i="13"/>
  <c r="O17" i="13"/>
  <c r="N17" i="13"/>
  <c r="L17" i="13"/>
  <c r="K17" i="13"/>
  <c r="J17" i="13"/>
  <c r="I17" i="13"/>
  <c r="H17" i="13"/>
  <c r="G17" i="13"/>
  <c r="C17" i="13"/>
  <c r="F17" i="13" l="1"/>
</calcChain>
</file>

<file path=xl/sharedStrings.xml><?xml version="1.0" encoding="utf-8"?>
<sst xmlns="http://schemas.openxmlformats.org/spreadsheetml/2006/main" count="105" uniqueCount="71">
  <si>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</si>
  <si>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</si>
  <si>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</si>
  <si>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</si>
  <si>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</si>
  <si>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</si>
  <si>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</si>
  <si>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</si>
  <si>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</si>
  <si>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</si>
  <si>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</si>
  <si>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</si>
  <si>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</si>
  <si>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</si>
  <si>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</si>
  <si>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</si>
  <si>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</si>
  <si>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</si>
  <si>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PRZEDMIOT/
MODUŁ</t>
  </si>
  <si>
    <t>RAZEM:</t>
  </si>
  <si>
    <t xml:space="preserve">WFBMiML </t>
  </si>
  <si>
    <t xml:space="preserve">Ćwiczenia specjalistyczne i metodologia badań </t>
  </si>
  <si>
    <t>Zakład Medycyny Laboratoryjnej</t>
  </si>
  <si>
    <t>Prof. dr hab. n. med. Barbara Dołęgowska</t>
  </si>
  <si>
    <t>Pracownie magisterskie</t>
  </si>
  <si>
    <t>Promotorzy</t>
  </si>
  <si>
    <t>Praktyczna nauka zawodu - hematologia</t>
  </si>
  <si>
    <t>Praktyczna nauka zawodu - serologia</t>
  </si>
  <si>
    <t xml:space="preserve">Organizacja medycznych laboratoriów diagnost. </t>
  </si>
  <si>
    <t xml:space="preserve">Systemy jakości i akredytacja laboratoriów </t>
  </si>
  <si>
    <t>Zakład Analityki Medycznej</t>
  </si>
  <si>
    <t>Zakład Toksykologii Klinicznej i Sądowej</t>
  </si>
  <si>
    <t>Zakład Medycyny Nuklearnej</t>
  </si>
  <si>
    <t>Klinika Pediatrii, Endokrynologii, Diabetologii, Chorób Metabolicznych i Kardiologii Wieku Rozwojowego</t>
  </si>
  <si>
    <t>Zakład Chemii Medycznej</t>
  </si>
  <si>
    <t>Zakład Genetyki i Patomorfologii</t>
  </si>
  <si>
    <t>dr hab. n. med. Aldona Siennicka</t>
  </si>
  <si>
    <t xml:space="preserve">Prof. dr hab. n. med. Mieczysław Walczak  </t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</si>
  <si>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</si>
  <si>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r>
      <t>Prof. dr hab. n. med. Bożena Birkennfeld</t>
    </r>
    <r>
      <rPr>
        <sz val="11"/>
        <color indexed="20"/>
        <rFont val="Calibri"/>
        <family val="2"/>
        <charset val="238"/>
        <scheme val="minor"/>
      </rPr>
      <t xml:space="preserve">  </t>
    </r>
  </si>
  <si>
    <t>zao</t>
  </si>
  <si>
    <t>ANALITYKA MEDYCZNA</t>
  </si>
  <si>
    <t>ROK V</t>
  </si>
  <si>
    <t xml:space="preserve">Toksykologia </t>
  </si>
  <si>
    <t xml:space="preserve">Diagnostyka izotopowa </t>
  </si>
  <si>
    <t xml:space="preserve">Propedeutyka pediatrii </t>
  </si>
  <si>
    <r>
      <t>Proteomika – nowoczesne metody identyf. białek</t>
    </r>
    <r>
      <rPr>
        <sz val="11"/>
        <color theme="4"/>
        <rFont val="Calibri"/>
        <family val="2"/>
        <charset val="238"/>
        <scheme val="minor"/>
      </rPr>
      <t xml:space="preserve"> </t>
    </r>
  </si>
  <si>
    <t xml:space="preserve">Technika pisania i prezentowania prac naukowych  </t>
  </si>
  <si>
    <t xml:space="preserve">Inżynieria genet.  z elementami terapii genowej  </t>
  </si>
  <si>
    <t>NABÓR: 2018/2019</t>
  </si>
  <si>
    <t>ROK AKADEMICKI: 2022-2023</t>
  </si>
  <si>
    <t xml:space="preserve">zal. </t>
  </si>
  <si>
    <t>Prof. dr hab. n. zdr. Izabela Gutowska</t>
  </si>
  <si>
    <t>Praktyczna nauka zawodu - immunochemia</t>
  </si>
  <si>
    <t>Wykorzystanie hodowli komórkowej, metody Western blot, techniki ICP-OES, immunoenzymatycznej i immunohistochemicznej w badaniach naukowych oraz pracy magisterskiej</t>
  </si>
  <si>
    <t>Zakład Biochemii</t>
  </si>
  <si>
    <t>Prof. dr hab. n. med. Dariusz Chlubek</t>
  </si>
  <si>
    <t>Farmakologia inny punkt widzenia</t>
  </si>
  <si>
    <t xml:space="preserve">Komórki macierzyste i medycyna regeneracyjna </t>
  </si>
  <si>
    <t>Współczesna lipidomika</t>
  </si>
  <si>
    <t>Zakład  Medycyny Laboratoryjnej</t>
  </si>
  <si>
    <t xml:space="preserve">Genetyka uzależnień </t>
  </si>
  <si>
    <t>Samodzielna Pracownia Promocji Zdrowia</t>
  </si>
  <si>
    <t>Prof. dr hab. Anna Grzywacz</t>
  </si>
  <si>
    <r>
      <t xml:space="preserve">Diagnostyka laboratoryjna </t>
    </r>
    <r>
      <rPr>
        <b/>
        <sz val="11"/>
        <color rgb="FFFF0000"/>
        <rFont val="Calibri"/>
        <family val="2"/>
        <charset val="238"/>
        <scheme val="minor"/>
      </rPr>
      <t>(4h w CSM)</t>
    </r>
  </si>
  <si>
    <t>PRZEDMIOTY OBIERALNE: do wyboru 5 punktów ECTS</t>
  </si>
  <si>
    <t>Samodzielna Pracownia Farmakodynamiki</t>
  </si>
  <si>
    <t>Prof. dr hab. n. med. Mateusz Kurzawski</t>
  </si>
  <si>
    <t>Zakład Patologii Ogólnej</t>
  </si>
  <si>
    <t>Prof. dr hab. n. med. Bogusław Machaliński</t>
  </si>
  <si>
    <t>Dr n. med. Janus 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</si>
</sst>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indexed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3" fillId="0" borderId="0"/>
  </cellStyleXfs>
  <cellXfs count="19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38" xfId="0" applyFont="1" applyFill="1" applyBorder="1" applyAlignment="1"/>
    <xf numFmtId="0" fontId="3" fillId="2" borderId="38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wrapText="1"/>
    </xf>
    <xf numFmtId="0" fontId="4" fillId="2" borderId="38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44" xfId="0" applyFont="1" applyBorder="1" applyAlignment="1">
      <alignment horizontal="center" vertical="center"/>
    </xf>
    <xf numFmtId="0" fontId="6" fillId="0" borderId="0" xfId="0" applyFont="1"/>
    <xf numFmtId="0" fontId="8" fillId="11" borderId="38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0" borderId="0" xfId="0" applyFont="1"/>
    <xf numFmtId="0" fontId="7" fillId="11" borderId="4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center" vertical="center" wrapText="1"/>
    </xf>
    <xf numFmtId="0" fontId="11" fillId="17" borderId="45" xfId="0" applyFont="1" applyFill="1" applyBorder="1" applyAlignment="1">
      <alignment horizontal="center" vertical="center" wrapText="1"/>
    </xf>
    <xf numFmtId="0" fontId="11" fillId="14" borderId="42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7" borderId="36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2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8" borderId="43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2" fillId="8" borderId="13" xfId="0" applyFont="1" applyFill="1" applyBorder="1"/>
    <xf numFmtId="0" fontId="12" fillId="14" borderId="15" xfId="0" applyFont="1" applyFill="1" applyBorder="1"/>
    <xf numFmtId="0" fontId="12" fillId="8" borderId="1" xfId="0" applyFont="1" applyFill="1" applyBorder="1"/>
    <xf numFmtId="0" fontId="12" fillId="13" borderId="1" xfId="0" applyFont="1" applyFill="1" applyBorder="1"/>
    <xf numFmtId="0" fontId="5" fillId="4" borderId="2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21" fillId="0" borderId="0" xfId="0" applyFont="1"/>
    <xf numFmtId="0" fontId="0" fillId="8" borderId="11" xfId="0" applyFont="1" applyFill="1" applyBorder="1" applyAlignment="1">
      <alignment horizontal="left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3" borderId="2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17" borderId="36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12" fillId="8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26" fillId="17" borderId="23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right" vertical="center" wrapText="1"/>
    </xf>
    <xf numFmtId="0" fontId="7" fillId="11" borderId="8" xfId="0" applyFont="1" applyFill="1" applyBorder="1" applyAlignment="1">
      <alignment horizontal="right" vertical="center" wrapText="1"/>
    </xf>
    <xf numFmtId="0" fontId="7" fillId="15" borderId="37" xfId="0" applyFont="1" applyFill="1" applyBorder="1" applyAlignment="1">
      <alignment horizontal="left" vertical="center" wrapText="1"/>
    </xf>
    <xf numFmtId="0" fontId="7" fillId="15" borderId="38" xfId="0" applyFont="1" applyFill="1" applyBorder="1" applyAlignment="1">
      <alignment horizontal="left" vertical="center" wrapText="1"/>
    </xf>
    <xf numFmtId="0" fontId="7" fillId="15" borderId="8" xfId="0" applyFont="1" applyFill="1" applyBorder="1" applyAlignment="1">
      <alignment horizontal="left" vertical="center" wrapText="1"/>
    </xf>
    <xf numFmtId="0" fontId="7" fillId="11" borderId="38" xfId="0" applyFont="1" applyFill="1" applyBorder="1" applyAlignment="1">
      <alignment horizontal="right" vertical="center" wrapText="1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textRotation="255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4" fillId="14" borderId="31" xfId="0" applyFont="1" applyFill="1" applyBorder="1" applyAlignment="1">
      <alignment horizontal="center" vertical="center" wrapText="1"/>
    </xf>
    <xf numFmtId="0" fontId="14" fillId="14" borderId="32" xfId="0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center" vertical="center" textRotation="255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textRotation="255" wrapText="1"/>
    </xf>
    <xf numFmtId="0" fontId="16" fillId="4" borderId="6" xfId="0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right" vertical="center"/>
    </xf>
    <xf numFmtId="0" fontId="7" fillId="15" borderId="18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showZeros="0" tabSelected="1" topLeftCell="A4" zoomScale="75" zoomScaleNormal="75" workbookViewId="0">
      <selection activeCell="R30" sqref="R30"/>
    </sheetView>
  </sheetViews>
  <sheetFormatPr defaultRowHeight="15"/>
  <cols>
    <col min="1" max="1" width="3.5703125" style="52" bestFit="1" customWidth="1"/>
    <col min="2" max="2" width="52.7109375" style="4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2" customWidth="1"/>
    <col min="18" max="18" width="42.7109375" style="9" customWidth="1"/>
  </cols>
  <sheetData>
    <row r="1" spans="1:18" ht="27" thickBot="1">
      <c r="A1" s="145" t="s">
        <v>20</v>
      </c>
      <c r="B1" s="146"/>
      <c r="C1" s="5"/>
      <c r="D1" s="5"/>
      <c r="E1" s="5"/>
      <c r="F1" s="5"/>
      <c r="G1" s="181" t="s">
        <v>41</v>
      </c>
      <c r="H1" s="181"/>
      <c r="I1" s="181"/>
      <c r="J1" s="181"/>
      <c r="K1" s="181"/>
      <c r="L1" s="181"/>
      <c r="M1" s="181"/>
      <c r="N1" s="181"/>
      <c r="O1" s="181"/>
      <c r="P1" s="8"/>
      <c r="Q1" s="147" t="s">
        <v>50</v>
      </c>
      <c r="R1" s="148"/>
    </row>
    <row r="2" spans="1:18" ht="63.75" customHeight="1" thickBot="1">
      <c r="A2" s="149" t="s">
        <v>18</v>
      </c>
      <c r="B2" s="150"/>
      <c r="C2" s="155" t="s">
        <v>12</v>
      </c>
      <c r="D2" s="156"/>
      <c r="E2" s="157"/>
      <c r="F2" s="158" t="s">
        <v>9</v>
      </c>
      <c r="G2" s="160" t="s">
        <v>10</v>
      </c>
      <c r="H2" s="161"/>
      <c r="I2" s="162"/>
      <c r="J2" s="163" t="s">
        <v>14</v>
      </c>
      <c r="K2" s="164"/>
      <c r="L2" s="165"/>
      <c r="M2" s="166" t="s">
        <v>15</v>
      </c>
      <c r="N2" s="167"/>
      <c r="O2" s="168"/>
      <c r="P2" s="169" t="s">
        <v>11</v>
      </c>
      <c r="Q2" s="171" t="s">
        <v>6</v>
      </c>
      <c r="R2" s="174" t="s">
        <v>7</v>
      </c>
    </row>
    <row r="3" spans="1:18" ht="29.25" customHeight="1">
      <c r="A3" s="151"/>
      <c r="B3" s="152"/>
      <c r="C3" s="177" t="s">
        <v>13</v>
      </c>
      <c r="D3" s="179" t="s">
        <v>0</v>
      </c>
      <c r="E3" s="180"/>
      <c r="F3" s="159"/>
      <c r="G3" s="187" t="s">
        <v>8</v>
      </c>
      <c r="H3" s="179"/>
      <c r="I3" s="180"/>
      <c r="J3" s="187" t="s">
        <v>8</v>
      </c>
      <c r="K3" s="179"/>
      <c r="L3" s="180"/>
      <c r="M3" s="188" t="s">
        <v>8</v>
      </c>
      <c r="N3" s="189"/>
      <c r="O3" s="190"/>
      <c r="P3" s="170"/>
      <c r="Q3" s="172"/>
      <c r="R3" s="175"/>
    </row>
    <row r="4" spans="1:18" ht="42.75" customHeight="1" thickBot="1">
      <c r="A4" s="153"/>
      <c r="B4" s="154"/>
      <c r="C4" s="178"/>
      <c r="D4" s="41" t="s">
        <v>5</v>
      </c>
      <c r="E4" s="42" t="s">
        <v>4</v>
      </c>
      <c r="F4" s="159"/>
      <c r="G4" s="43" t="s">
        <v>1</v>
      </c>
      <c r="H4" s="44" t="s">
        <v>2</v>
      </c>
      <c r="I4" s="45" t="s">
        <v>3</v>
      </c>
      <c r="J4" s="46" t="s">
        <v>1</v>
      </c>
      <c r="K4" s="44" t="s">
        <v>2</v>
      </c>
      <c r="L4" s="47" t="s">
        <v>3</v>
      </c>
      <c r="M4" s="48" t="s">
        <v>1</v>
      </c>
      <c r="N4" s="44" t="s">
        <v>2</v>
      </c>
      <c r="O4" s="49" t="s">
        <v>3</v>
      </c>
      <c r="P4" s="170"/>
      <c r="Q4" s="173"/>
      <c r="R4" s="176"/>
    </row>
    <row r="5" spans="1:18" ht="21.75" customHeight="1" thickBot="1">
      <c r="A5" s="182"/>
      <c r="B5" s="183"/>
      <c r="C5" s="6"/>
      <c r="D5" s="6"/>
      <c r="E5" s="6"/>
      <c r="F5" s="6"/>
      <c r="G5" s="6"/>
      <c r="H5" s="6"/>
      <c r="I5" s="6"/>
      <c r="J5" s="184" t="s">
        <v>42</v>
      </c>
      <c r="K5" s="184"/>
      <c r="L5" s="184"/>
      <c r="M5" s="7"/>
      <c r="N5" s="7"/>
      <c r="O5" s="7"/>
      <c r="P5" s="7"/>
      <c r="Q5" s="185" t="s">
        <v>49</v>
      </c>
      <c r="R5" s="185"/>
    </row>
    <row r="6" spans="1:18" s="11" customFormat="1" ht="19.5" thickBot="1">
      <c r="A6" s="141" t="s">
        <v>16</v>
      </c>
      <c r="B6" s="142"/>
      <c r="C6" s="142"/>
      <c r="D6" s="142"/>
      <c r="E6" s="142"/>
      <c r="F6" s="18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1:18" s="3" customFormat="1" ht="42" customHeight="1">
      <c r="A7" s="10">
        <v>1</v>
      </c>
      <c r="B7" s="54" t="s">
        <v>64</v>
      </c>
      <c r="C7" s="56">
        <v>13</v>
      </c>
      <c r="D7" s="58" t="s">
        <v>17</v>
      </c>
      <c r="E7" s="59"/>
      <c r="F7" s="136">
        <f>SUM(G7:I7)</f>
        <v>99</v>
      </c>
      <c r="G7" s="37">
        <f>J7+M7</f>
        <v>20</v>
      </c>
      <c r="H7" s="60">
        <f t="shared" ref="H7:I16" si="0">K7+N7</f>
        <v>30</v>
      </c>
      <c r="I7" s="76">
        <f t="shared" si="0"/>
        <v>49</v>
      </c>
      <c r="J7" s="75">
        <v>20</v>
      </c>
      <c r="K7" s="57">
        <v>30</v>
      </c>
      <c r="L7" s="135">
        <v>49</v>
      </c>
      <c r="M7" s="31"/>
      <c r="N7" s="28"/>
      <c r="O7" s="78"/>
      <c r="P7" s="39">
        <v>8</v>
      </c>
      <c r="Q7" s="50" t="s">
        <v>30</v>
      </c>
      <c r="R7" s="64" t="s">
        <v>36</v>
      </c>
    </row>
    <row r="8" spans="1:18" s="3" customFormat="1" ht="42" customHeight="1">
      <c r="A8" s="10">
        <v>2</v>
      </c>
      <c r="B8" s="54" t="s">
        <v>53</v>
      </c>
      <c r="C8" s="26">
        <v>4</v>
      </c>
      <c r="D8" s="113" t="s">
        <v>40</v>
      </c>
      <c r="E8" s="59"/>
      <c r="F8" s="27">
        <f t="shared" ref="F8:F16" si="1">SUM(G8:I8)</f>
        <v>30</v>
      </c>
      <c r="G8" s="37">
        <f t="shared" ref="G8:G16" si="2">J8+M8</f>
        <v>0</v>
      </c>
      <c r="H8" s="60">
        <f t="shared" si="0"/>
        <v>0</v>
      </c>
      <c r="I8" s="76">
        <f t="shared" si="0"/>
        <v>30</v>
      </c>
      <c r="J8" s="29"/>
      <c r="K8" s="28"/>
      <c r="L8" s="30">
        <v>30</v>
      </c>
      <c r="M8" s="31"/>
      <c r="N8" s="28"/>
      <c r="O8" s="78"/>
      <c r="P8" s="40">
        <v>8</v>
      </c>
      <c r="Q8" s="51" t="s">
        <v>22</v>
      </c>
      <c r="R8" s="64" t="s">
        <v>23</v>
      </c>
    </row>
    <row r="9" spans="1:18" s="3" customFormat="1" ht="42" customHeight="1">
      <c r="A9" s="10">
        <v>3</v>
      </c>
      <c r="B9" s="54" t="s">
        <v>26</v>
      </c>
      <c r="C9" s="26">
        <v>5</v>
      </c>
      <c r="D9" s="113" t="s">
        <v>40</v>
      </c>
      <c r="E9" s="59"/>
      <c r="F9" s="27">
        <f t="shared" si="1"/>
        <v>45</v>
      </c>
      <c r="G9" s="37">
        <f t="shared" si="2"/>
        <v>0</v>
      </c>
      <c r="H9" s="60">
        <f t="shared" si="0"/>
        <v>0</v>
      </c>
      <c r="I9" s="76">
        <f t="shared" si="0"/>
        <v>45</v>
      </c>
      <c r="J9" s="29"/>
      <c r="K9" s="28"/>
      <c r="L9" s="30">
        <v>45</v>
      </c>
      <c r="M9" s="31"/>
      <c r="N9" s="28"/>
      <c r="O9" s="78"/>
      <c r="P9" s="40">
        <v>8</v>
      </c>
      <c r="Q9" s="51" t="s">
        <v>22</v>
      </c>
      <c r="R9" s="64" t="s">
        <v>23</v>
      </c>
    </row>
    <row r="10" spans="1:18" s="3" customFormat="1" ht="42" customHeight="1">
      <c r="A10" s="10">
        <v>4</v>
      </c>
      <c r="B10" s="54" t="s">
        <v>27</v>
      </c>
      <c r="C10" s="26">
        <v>4</v>
      </c>
      <c r="D10" s="113" t="s">
        <v>40</v>
      </c>
      <c r="E10" s="59"/>
      <c r="F10" s="27">
        <f t="shared" si="1"/>
        <v>30</v>
      </c>
      <c r="G10" s="37">
        <f t="shared" si="2"/>
        <v>0</v>
      </c>
      <c r="H10" s="60">
        <f t="shared" si="0"/>
        <v>0</v>
      </c>
      <c r="I10" s="76">
        <f t="shared" si="0"/>
        <v>30</v>
      </c>
      <c r="J10" s="29"/>
      <c r="K10" s="28"/>
      <c r="L10" s="30">
        <v>30</v>
      </c>
      <c r="M10" s="31"/>
      <c r="N10" s="28"/>
      <c r="O10" s="78"/>
      <c r="P10" s="40">
        <v>8</v>
      </c>
      <c r="Q10" s="65" t="s">
        <v>22</v>
      </c>
      <c r="R10" s="69" t="s">
        <v>23</v>
      </c>
    </row>
    <row r="11" spans="1:18" s="3" customFormat="1" ht="42" customHeight="1">
      <c r="A11" s="10">
        <v>5</v>
      </c>
      <c r="B11" s="54" t="s">
        <v>43</v>
      </c>
      <c r="C11" s="26">
        <v>5</v>
      </c>
      <c r="D11" s="58" t="s">
        <v>17</v>
      </c>
      <c r="E11" s="59"/>
      <c r="F11" s="27">
        <f t="shared" si="1"/>
        <v>76</v>
      </c>
      <c r="G11" s="37">
        <f t="shared" si="2"/>
        <v>30</v>
      </c>
      <c r="H11" s="60">
        <f t="shared" si="0"/>
        <v>20</v>
      </c>
      <c r="I11" s="76">
        <f t="shared" si="0"/>
        <v>26</v>
      </c>
      <c r="J11" s="29">
        <v>30</v>
      </c>
      <c r="K11" s="28">
        <v>20</v>
      </c>
      <c r="L11" s="30">
        <v>26</v>
      </c>
      <c r="M11" s="31"/>
      <c r="N11" s="28"/>
      <c r="O11" s="78"/>
      <c r="P11" s="40">
        <v>8</v>
      </c>
      <c r="Q11" s="66" t="s">
        <v>31</v>
      </c>
      <c r="R11" s="64" t="s">
        <v>70</v>
      </c>
    </row>
    <row r="12" spans="1:18" s="3" customFormat="1" ht="42" customHeight="1">
      <c r="A12" s="10">
        <v>6</v>
      </c>
      <c r="B12" s="54" t="s">
        <v>44</v>
      </c>
      <c r="C12" s="26">
        <v>6</v>
      </c>
      <c r="D12" s="113" t="s">
        <v>40</v>
      </c>
      <c r="E12" s="79"/>
      <c r="F12" s="27">
        <f t="shared" si="1"/>
        <v>60</v>
      </c>
      <c r="G12" s="37">
        <f t="shared" si="2"/>
        <v>15</v>
      </c>
      <c r="H12" s="60">
        <f t="shared" si="0"/>
        <v>20</v>
      </c>
      <c r="I12" s="76">
        <f t="shared" si="0"/>
        <v>25</v>
      </c>
      <c r="J12" s="29">
        <v>15</v>
      </c>
      <c r="K12" s="28">
        <v>20</v>
      </c>
      <c r="L12" s="30">
        <v>25</v>
      </c>
      <c r="M12" s="80"/>
      <c r="N12" s="81"/>
      <c r="O12" s="82"/>
      <c r="P12" s="40">
        <v>8</v>
      </c>
      <c r="Q12" s="51" t="s">
        <v>32</v>
      </c>
      <c r="R12" s="64" t="s">
        <v>39</v>
      </c>
    </row>
    <row r="13" spans="1:18" s="3" customFormat="1" ht="42" customHeight="1">
      <c r="A13" s="10">
        <v>7</v>
      </c>
      <c r="B13" s="54" t="s">
        <v>45</v>
      </c>
      <c r="C13" s="26">
        <v>1</v>
      </c>
      <c r="D13" s="113" t="s">
        <v>40</v>
      </c>
      <c r="E13" s="61"/>
      <c r="F13" s="27">
        <f t="shared" si="1"/>
        <v>30</v>
      </c>
      <c r="G13" s="37">
        <f t="shared" si="2"/>
        <v>30</v>
      </c>
      <c r="H13" s="60">
        <f t="shared" si="0"/>
        <v>0</v>
      </c>
      <c r="I13" s="76">
        <f t="shared" si="0"/>
        <v>0</v>
      </c>
      <c r="J13" s="29">
        <v>30</v>
      </c>
      <c r="K13" s="28"/>
      <c r="L13" s="30"/>
      <c r="M13" s="31"/>
      <c r="N13" s="28"/>
      <c r="O13" s="78"/>
      <c r="P13" s="40"/>
      <c r="Q13" s="51" t="s">
        <v>33</v>
      </c>
      <c r="R13" s="64" t="s">
        <v>37</v>
      </c>
    </row>
    <row r="14" spans="1:18" s="3" customFormat="1" ht="42" customHeight="1">
      <c r="A14" s="10">
        <v>8</v>
      </c>
      <c r="B14" s="54" t="s">
        <v>21</v>
      </c>
      <c r="C14" s="26">
        <v>15</v>
      </c>
      <c r="D14" s="58"/>
      <c r="E14" s="59" t="s">
        <v>17</v>
      </c>
      <c r="F14" s="27">
        <f t="shared" ref="F14:F15" si="3">SUM(G14:I14)</f>
        <v>360</v>
      </c>
      <c r="G14" s="37">
        <f t="shared" ref="G14:G15" si="4">J14+M14</f>
        <v>0</v>
      </c>
      <c r="H14" s="60">
        <f t="shared" ref="H14:H15" si="5">K14+N14</f>
        <v>0</v>
      </c>
      <c r="I14" s="76">
        <f t="shared" ref="I14:I15" si="6">L14+O14</f>
        <v>360</v>
      </c>
      <c r="J14" s="29"/>
      <c r="K14" s="28"/>
      <c r="L14" s="30">
        <v>160</v>
      </c>
      <c r="M14" s="31"/>
      <c r="N14" s="28"/>
      <c r="O14" s="78">
        <v>200</v>
      </c>
      <c r="P14" s="40"/>
      <c r="Q14" s="51" t="s">
        <v>24</v>
      </c>
      <c r="R14" s="70" t="s">
        <v>25</v>
      </c>
    </row>
    <row r="15" spans="1:18" s="3" customFormat="1" ht="42" customHeight="1">
      <c r="A15" s="10">
        <v>9</v>
      </c>
      <c r="B15" s="54" t="s">
        <v>28</v>
      </c>
      <c r="C15" s="26">
        <v>1</v>
      </c>
      <c r="D15" s="58"/>
      <c r="E15" s="113" t="s">
        <v>40</v>
      </c>
      <c r="F15" s="27">
        <f t="shared" si="3"/>
        <v>15</v>
      </c>
      <c r="G15" s="37">
        <f t="shared" si="4"/>
        <v>0</v>
      </c>
      <c r="H15" s="60">
        <f t="shared" si="5"/>
        <v>15</v>
      </c>
      <c r="I15" s="76">
        <f t="shared" si="6"/>
        <v>0</v>
      </c>
      <c r="J15" s="29"/>
      <c r="K15" s="28"/>
      <c r="L15" s="30"/>
      <c r="M15" s="31"/>
      <c r="N15" s="28">
        <v>15</v>
      </c>
      <c r="O15" s="78"/>
      <c r="P15" s="40"/>
      <c r="Q15" s="65" t="s">
        <v>22</v>
      </c>
      <c r="R15" s="64" t="s">
        <v>23</v>
      </c>
    </row>
    <row r="16" spans="1:18" s="3" customFormat="1" ht="42" customHeight="1" thickBot="1">
      <c r="A16" s="10">
        <v>10</v>
      </c>
      <c r="B16" s="55" t="s">
        <v>29</v>
      </c>
      <c r="C16" s="83">
        <v>1</v>
      </c>
      <c r="D16" s="84"/>
      <c r="E16" s="113" t="s">
        <v>40</v>
      </c>
      <c r="F16" s="62">
        <f t="shared" si="1"/>
        <v>30</v>
      </c>
      <c r="G16" s="37">
        <f t="shared" si="2"/>
        <v>0</v>
      </c>
      <c r="H16" s="60">
        <f t="shared" si="0"/>
        <v>15</v>
      </c>
      <c r="I16" s="76">
        <f t="shared" si="0"/>
        <v>15</v>
      </c>
      <c r="J16" s="38"/>
      <c r="K16" s="34"/>
      <c r="L16" s="73"/>
      <c r="M16" s="33"/>
      <c r="N16" s="34">
        <v>15</v>
      </c>
      <c r="O16" s="85">
        <v>15</v>
      </c>
      <c r="P16" s="86">
        <v>15</v>
      </c>
      <c r="Q16" s="67" t="s">
        <v>22</v>
      </c>
      <c r="R16" s="71" t="s">
        <v>23</v>
      </c>
    </row>
    <row r="17" spans="1:19" s="16" customFormat="1" ht="18.75" thickBot="1">
      <c r="A17" s="139" t="s">
        <v>19</v>
      </c>
      <c r="B17" s="140"/>
      <c r="C17" s="17">
        <f>SUM(C7:C16)</f>
        <v>55</v>
      </c>
      <c r="D17" s="13"/>
      <c r="E17" s="13"/>
      <c r="F17" s="74">
        <f t="shared" ref="F17:O17" si="7">SUM(F7:F16)</f>
        <v>775</v>
      </c>
      <c r="G17" s="18">
        <f t="shared" si="7"/>
        <v>95</v>
      </c>
      <c r="H17" s="13">
        <f t="shared" si="7"/>
        <v>100</v>
      </c>
      <c r="I17" s="19">
        <f t="shared" si="7"/>
        <v>580</v>
      </c>
      <c r="J17" s="18">
        <f t="shared" si="7"/>
        <v>95</v>
      </c>
      <c r="K17" s="13">
        <f t="shared" si="7"/>
        <v>70</v>
      </c>
      <c r="L17" s="19">
        <f t="shared" si="7"/>
        <v>365</v>
      </c>
      <c r="M17" s="13">
        <f t="shared" si="7"/>
        <v>0</v>
      </c>
      <c r="N17" s="13">
        <f t="shared" si="7"/>
        <v>30</v>
      </c>
      <c r="O17" s="19">
        <f t="shared" si="7"/>
        <v>215</v>
      </c>
      <c r="P17" s="12"/>
      <c r="Q17" s="14"/>
      <c r="R17" s="15"/>
    </row>
    <row r="18" spans="1:19" s="11" customFormat="1" ht="19.5" thickBot="1">
      <c r="A18" s="141" t="s">
        <v>65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3"/>
    </row>
    <row r="19" spans="1:19" ht="31.5" customHeight="1">
      <c r="A19" s="68">
        <v>11</v>
      </c>
      <c r="B19" s="54" t="s">
        <v>47</v>
      </c>
      <c r="C19" s="56">
        <v>2</v>
      </c>
      <c r="D19" s="60" t="s">
        <v>40</v>
      </c>
      <c r="E19" s="87"/>
      <c r="F19" s="20">
        <f t="shared" ref="F19" si="8">SUM(G19:I19)</f>
        <v>30</v>
      </c>
      <c r="G19" s="36">
        <f t="shared" ref="G19:I23" si="9">J19+M19</f>
        <v>30</v>
      </c>
      <c r="H19" s="63">
        <f t="shared" ref="H19:I23" si="10">K19+N19</f>
        <v>0</v>
      </c>
      <c r="I19" s="72">
        <f t="shared" ref="I19" si="11">L19+O19</f>
        <v>0</v>
      </c>
      <c r="J19" s="29">
        <v>30</v>
      </c>
      <c r="K19" s="28"/>
      <c r="L19" s="30"/>
      <c r="M19" s="31"/>
      <c r="N19" s="28"/>
      <c r="O19" s="32"/>
      <c r="P19" s="40"/>
      <c r="Q19" s="96" t="s">
        <v>22</v>
      </c>
      <c r="R19" s="91" t="s">
        <v>23</v>
      </c>
    </row>
    <row r="20" spans="1:19" ht="30" customHeight="1" thickBot="1">
      <c r="A20" s="68">
        <v>12</v>
      </c>
      <c r="B20" s="124" t="s">
        <v>58</v>
      </c>
      <c r="C20" s="26">
        <v>2</v>
      </c>
      <c r="D20" s="113" t="s">
        <v>40</v>
      </c>
      <c r="E20" s="125"/>
      <c r="F20" s="115">
        <f t="shared" ref="F20:F22" si="12">SUM(G20:I20)</f>
        <v>30</v>
      </c>
      <c r="G20" s="116">
        <f t="shared" si="9"/>
        <v>30</v>
      </c>
      <c r="H20" s="126"/>
      <c r="I20" s="127"/>
      <c r="J20" s="123">
        <v>30</v>
      </c>
      <c r="K20" s="126"/>
      <c r="L20" s="128"/>
      <c r="M20" s="129"/>
      <c r="N20" s="126"/>
      <c r="O20" s="130"/>
      <c r="P20" s="131"/>
      <c r="Q20" s="95" t="s">
        <v>68</v>
      </c>
      <c r="R20" s="138" t="s">
        <v>69</v>
      </c>
    </row>
    <row r="21" spans="1:19" s="1" customFormat="1" ht="30" customHeight="1">
      <c r="A21" s="68">
        <v>13</v>
      </c>
      <c r="B21" s="112" t="s">
        <v>59</v>
      </c>
      <c r="C21" s="26">
        <v>2</v>
      </c>
      <c r="D21" s="113" t="s">
        <v>40</v>
      </c>
      <c r="E21" s="114"/>
      <c r="F21" s="115">
        <f t="shared" si="12"/>
        <v>30</v>
      </c>
      <c r="G21" s="116">
        <f t="shared" si="9"/>
        <v>30</v>
      </c>
      <c r="H21" s="28">
        <f t="shared" si="9"/>
        <v>0</v>
      </c>
      <c r="I21" s="117">
        <f t="shared" si="9"/>
        <v>0</v>
      </c>
      <c r="J21" s="123">
        <v>30</v>
      </c>
      <c r="K21" s="28"/>
      <c r="L21" s="30"/>
      <c r="M21" s="119"/>
      <c r="N21" s="28"/>
      <c r="O21" s="120"/>
      <c r="P21" s="121"/>
      <c r="Q21" s="51" t="s">
        <v>60</v>
      </c>
      <c r="R21" s="122" t="s">
        <v>23</v>
      </c>
    </row>
    <row r="22" spans="1:19" ht="29.25" customHeight="1">
      <c r="A22" s="137">
        <v>14</v>
      </c>
      <c r="B22" s="132" t="s">
        <v>61</v>
      </c>
      <c r="C22" s="26">
        <v>2</v>
      </c>
      <c r="D22" s="60" t="s">
        <v>40</v>
      </c>
      <c r="E22" s="133"/>
      <c r="F22" s="20">
        <f t="shared" si="12"/>
        <v>30</v>
      </c>
      <c r="G22" s="36">
        <f t="shared" ref="G22" si="13">J22+M22</f>
        <v>30</v>
      </c>
      <c r="H22" s="63">
        <f t="shared" si="9"/>
        <v>0</v>
      </c>
      <c r="I22" s="72">
        <f t="shared" si="9"/>
        <v>0</v>
      </c>
      <c r="J22" s="29">
        <v>30</v>
      </c>
      <c r="K22" s="28"/>
      <c r="L22" s="30"/>
      <c r="M22" s="31"/>
      <c r="N22" s="28"/>
      <c r="O22" s="32"/>
      <c r="P22" s="40"/>
      <c r="Q22" s="51" t="s">
        <v>62</v>
      </c>
      <c r="R22" s="122" t="s">
        <v>63</v>
      </c>
    </row>
    <row r="23" spans="1:19" ht="30" customHeight="1">
      <c r="A23" s="68">
        <v>15</v>
      </c>
      <c r="B23" s="112" t="s">
        <v>57</v>
      </c>
      <c r="C23" s="26">
        <v>1</v>
      </c>
      <c r="D23" s="113"/>
      <c r="E23" s="113" t="s">
        <v>40</v>
      </c>
      <c r="F23" s="115">
        <f t="shared" ref="F23" si="14">SUM(G23:I23)</f>
        <v>15</v>
      </c>
      <c r="G23" s="116">
        <f t="shared" si="9"/>
        <v>15</v>
      </c>
      <c r="H23" s="28">
        <f t="shared" si="10"/>
        <v>0</v>
      </c>
      <c r="I23" s="117">
        <f t="shared" si="10"/>
        <v>0</v>
      </c>
      <c r="J23" s="118"/>
      <c r="K23" s="28"/>
      <c r="L23" s="30"/>
      <c r="M23" s="119">
        <v>15</v>
      </c>
      <c r="N23" s="28"/>
      <c r="O23" s="120"/>
      <c r="P23" s="121"/>
      <c r="Q23" s="65" t="s">
        <v>66</v>
      </c>
      <c r="R23" s="134" t="s">
        <v>67</v>
      </c>
    </row>
    <row r="24" spans="1:19" ht="30" customHeight="1">
      <c r="A24" s="137">
        <v>16</v>
      </c>
      <c r="B24" s="53" t="s">
        <v>46</v>
      </c>
      <c r="C24" s="98">
        <v>1</v>
      </c>
      <c r="D24" s="63"/>
      <c r="E24" s="63" t="s">
        <v>51</v>
      </c>
      <c r="F24" s="20">
        <f>SUM(G24:I24)</f>
        <v>15</v>
      </c>
      <c r="G24" s="36">
        <f>J24+M24</f>
        <v>15</v>
      </c>
      <c r="H24" s="63">
        <f t="shared" ref="H24:I26" si="15">K24+N24</f>
        <v>0</v>
      </c>
      <c r="I24" s="72">
        <f t="shared" si="15"/>
        <v>0</v>
      </c>
      <c r="J24" s="22"/>
      <c r="K24" s="21"/>
      <c r="L24" s="23"/>
      <c r="M24" s="24">
        <v>15</v>
      </c>
      <c r="N24" s="21"/>
      <c r="O24" s="25"/>
      <c r="P24" s="39"/>
      <c r="Q24" s="95" t="s">
        <v>34</v>
      </c>
      <c r="R24" s="97" t="s">
        <v>52</v>
      </c>
      <c r="S24" s="99"/>
    </row>
    <row r="25" spans="1:19" s="1" customFormat="1" ht="28.5" customHeight="1">
      <c r="A25" s="137">
        <v>17</v>
      </c>
      <c r="B25" s="55" t="s">
        <v>48</v>
      </c>
      <c r="C25" s="83">
        <v>2</v>
      </c>
      <c r="D25" s="77"/>
      <c r="E25" s="77" t="s">
        <v>40</v>
      </c>
      <c r="F25" s="92">
        <f t="shared" ref="F25" si="16">SUM(G25:I25)</f>
        <v>30</v>
      </c>
      <c r="G25" s="88">
        <f t="shared" ref="G25:G26" si="17">J25+M25</f>
        <v>30</v>
      </c>
      <c r="H25" s="89"/>
      <c r="I25" s="90">
        <f t="shared" si="15"/>
        <v>0</v>
      </c>
      <c r="J25" s="38"/>
      <c r="K25" s="34"/>
      <c r="L25" s="73"/>
      <c r="M25" s="33">
        <v>30</v>
      </c>
      <c r="N25" s="34"/>
      <c r="O25" s="35"/>
      <c r="P25" s="86"/>
      <c r="Q25" s="93" t="s">
        <v>35</v>
      </c>
      <c r="R25" s="94" t="s">
        <v>38</v>
      </c>
    </row>
    <row r="26" spans="1:19" ht="60.75" thickBot="1">
      <c r="A26" s="137">
        <v>18</v>
      </c>
      <c r="B26" s="100" t="s">
        <v>54</v>
      </c>
      <c r="C26" s="83">
        <v>1</v>
      </c>
      <c r="D26" s="101"/>
      <c r="E26" s="102" t="s">
        <v>40</v>
      </c>
      <c r="F26" s="103">
        <f t="shared" ref="F26" si="18">SUM(G26:I26)</f>
        <v>20</v>
      </c>
      <c r="G26" s="104">
        <f t="shared" si="17"/>
        <v>20</v>
      </c>
      <c r="H26" s="34">
        <f t="shared" si="15"/>
        <v>0</v>
      </c>
      <c r="I26" s="105">
        <f t="shared" si="15"/>
        <v>0</v>
      </c>
      <c r="J26" s="106"/>
      <c r="K26" s="34"/>
      <c r="L26" s="73"/>
      <c r="M26" s="107">
        <v>20</v>
      </c>
      <c r="N26" s="34"/>
      <c r="O26" s="108"/>
      <c r="P26" s="109"/>
      <c r="Q26" s="110" t="s">
        <v>55</v>
      </c>
      <c r="R26" s="111" t="s">
        <v>56</v>
      </c>
    </row>
    <row r="27" spans="1:19" s="16" customFormat="1" ht="18.75" thickBot="1">
      <c r="A27" s="139"/>
      <c r="B27" s="14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4"/>
      <c r="R27" s="15"/>
    </row>
  </sheetData>
  <mergeCells count="24">
    <mergeCell ref="G1:O1"/>
    <mergeCell ref="A5:B5"/>
    <mergeCell ref="J5:L5"/>
    <mergeCell ref="Q5:R5"/>
    <mergeCell ref="A6:R6"/>
    <mergeCell ref="G3:I3"/>
    <mergeCell ref="J3:L3"/>
    <mergeCell ref="M3:O3"/>
    <mergeCell ref="A17:B17"/>
    <mergeCell ref="A18:R18"/>
    <mergeCell ref="A27:B27"/>
    <mergeCell ref="A1:B1"/>
    <mergeCell ref="Q1:R1"/>
    <mergeCell ref="A2:B4"/>
    <mergeCell ref="C2:E2"/>
    <mergeCell ref="F2:F4"/>
    <mergeCell ref="G2:I2"/>
    <mergeCell ref="J2:L2"/>
    <mergeCell ref="M2:O2"/>
    <mergeCell ref="P2:P4"/>
    <mergeCell ref="Q2:Q4"/>
    <mergeCell ref="R2:R4"/>
    <mergeCell ref="C3:C4"/>
    <mergeCell ref="D3:E3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AM5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2022-06-06T10:05:18Z</cp:lastPrinted>
  <dcterms:created xsi:type="dcterms:W3CDTF">2021-05-11T09:28:09Z</dcterms:created>
  <dcterms:modified xsi:type="dcterms:W3CDTF">2022-10-10T11:33:06Z</dcterms:modified>
</cp:coreProperties>
</file>