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ziekanat_bio_tech\HARMONOGRAMY LISTY PLANY\22_23\"/>
    </mc:Choice>
  </mc:AlternateContent>
  <bookViews>
    <workbookView xWindow="0" yWindow="0" windowWidth="28800" windowHeight="12300"/>
  </bookViews>
  <sheets>
    <sheet name="BM2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1" l="1"/>
  <c r="C22" i="11" l="1"/>
  <c r="I19" i="11"/>
  <c r="H19" i="11"/>
  <c r="G19" i="11"/>
  <c r="F19" i="11" s="1"/>
  <c r="I25" i="11" l="1"/>
  <c r="H25" i="11"/>
  <c r="G25" i="11"/>
  <c r="F25" i="11"/>
  <c r="I28" i="11" l="1"/>
  <c r="H28" i="11"/>
  <c r="G28" i="11"/>
  <c r="F28" i="11"/>
  <c r="J22" i="11" l="1"/>
  <c r="K22" i="11"/>
  <c r="L22" i="11"/>
  <c r="M22" i="11"/>
  <c r="N22" i="11"/>
  <c r="O22" i="11"/>
  <c r="I21" i="11"/>
  <c r="H21" i="11"/>
  <c r="G21" i="11"/>
  <c r="F21" i="11" l="1"/>
  <c r="I7" i="11" l="1"/>
  <c r="I15" i="11" l="1"/>
  <c r="H15" i="11"/>
  <c r="G15" i="11"/>
  <c r="I16" i="11"/>
  <c r="H16" i="11"/>
  <c r="G16" i="11"/>
  <c r="F15" i="11" l="1"/>
  <c r="F16" i="11"/>
  <c r="I29" i="11" l="1"/>
  <c r="H29" i="11"/>
  <c r="G29" i="11"/>
  <c r="I27" i="11"/>
  <c r="H27" i="11"/>
  <c r="G27" i="11"/>
  <c r="I26" i="11"/>
  <c r="H26" i="11"/>
  <c r="G26" i="11"/>
  <c r="I24" i="11"/>
  <c r="H24" i="11"/>
  <c r="G24" i="11"/>
  <c r="I14" i="11" l="1"/>
  <c r="H14" i="11"/>
  <c r="G14" i="11"/>
  <c r="F14" i="11" l="1"/>
  <c r="H7" i="11"/>
  <c r="H8" i="11"/>
  <c r="I8" i="11"/>
  <c r="H9" i="11"/>
  <c r="I9" i="11"/>
  <c r="H11" i="11"/>
  <c r="I11" i="11"/>
  <c r="H12" i="11"/>
  <c r="I12" i="11"/>
  <c r="H13" i="11"/>
  <c r="I13" i="11"/>
  <c r="H17" i="11"/>
  <c r="I17" i="11"/>
  <c r="H18" i="11"/>
  <c r="I18" i="11"/>
  <c r="H20" i="11"/>
  <c r="I20" i="11"/>
  <c r="G8" i="11"/>
  <c r="G11" i="11"/>
  <c r="G12" i="11"/>
  <c r="G13" i="11"/>
  <c r="G17" i="11"/>
  <c r="G18" i="11"/>
  <c r="G20" i="11"/>
  <c r="G7" i="11"/>
  <c r="F9" i="11" l="1"/>
  <c r="G22" i="11"/>
  <c r="I22" i="11"/>
  <c r="F7" i="11"/>
  <c r="H22" i="11"/>
  <c r="F24" i="11"/>
  <c r="F18" i="11"/>
  <c r="F29" i="11"/>
  <c r="F26" i="11"/>
  <c r="F20" i="11"/>
  <c r="F17" i="11"/>
  <c r="F13" i="11"/>
  <c r="F11" i="11"/>
  <c r="F27" i="11"/>
  <c r="F12" i="11"/>
  <c r="F8" i="11"/>
  <c r="F22" i="11" l="1"/>
</calcChain>
</file>

<file path=xl/sharedStrings.xml><?xml version="1.0" encoding="utf-8"?>
<sst xmlns="http://schemas.openxmlformats.org/spreadsheetml/2006/main" count="122" uniqueCount="83">
  <si>
    <t>SEMESTR</t>
  </si>
  <si>
    <t>W</t>
  </si>
  <si>
    <t>S</t>
  </si>
  <si>
    <t>ĆW</t>
  </si>
  <si>
    <t>II</t>
  </si>
  <si>
    <t>I</t>
  </si>
  <si>
    <t>NAZWA JEDNOSTKI</t>
  </si>
  <si>
    <t>KIEROWNIK JEDNOSTKI</t>
  </si>
  <si>
    <t>LICZBA GODZIN</t>
  </si>
  <si>
    <t>RAZEM GODZIN</t>
  </si>
  <si>
    <t xml:space="preserve">SUMA GODZIN </t>
  </si>
  <si>
    <t>LICZEBNOŚĆ GRUPY</t>
  </si>
  <si>
    <t>FORMA ZALICZENIA</t>
  </si>
  <si>
    <t>ECTS</t>
  </si>
  <si>
    <t>SEMESTR I ZIMOWY</t>
  </si>
  <si>
    <t>SEMESTR II
LETNI</t>
  </si>
  <si>
    <t>PRZEDMIOTY OBLIGATORYJNE</t>
  </si>
  <si>
    <t>egz.</t>
  </si>
  <si>
    <t>zao</t>
  </si>
  <si>
    <t>15-18</t>
  </si>
  <si>
    <t>20-25</t>
  </si>
  <si>
    <t>PRZEDMIOT/
MODUŁ</t>
  </si>
  <si>
    <t>RAZEM:</t>
  </si>
  <si>
    <t xml:space="preserve">WFBMiML </t>
  </si>
  <si>
    <t>Mikrobiologia ogólna</t>
  </si>
  <si>
    <t>Biologia bakteriofagów</t>
  </si>
  <si>
    <t>Jezyk angielski</t>
  </si>
  <si>
    <t>BIOTECHNOLOGIA MEDYCZNA</t>
  </si>
  <si>
    <t>Enzymologia</t>
  </si>
  <si>
    <t>Patomorfologia</t>
  </si>
  <si>
    <t>Propedeutyka onkologii klinicznej</t>
  </si>
  <si>
    <t>Choroby wewnetrzne</t>
  </si>
  <si>
    <t>Biologiczne bazy danych</t>
  </si>
  <si>
    <t>Terapia komórkowa</t>
  </si>
  <si>
    <t>Techniki biologii molekularnej</t>
  </si>
  <si>
    <t>Biochemia</t>
  </si>
  <si>
    <t>Biologia molekularna</t>
  </si>
  <si>
    <t>Podstawy informatyki i bioinformatyka</t>
  </si>
  <si>
    <t>Podstawy transplantacji i materiały stosowane w transplantologii</t>
  </si>
  <si>
    <t>Wolne rodniki w biologii i medycynie</t>
  </si>
  <si>
    <t>Nowoczesne metody identyfikacji białek w proteomice</t>
  </si>
  <si>
    <t>Aspekty psychologiczno-socjologiczno-społeczne w medycynie i opiece paliatywnej</t>
  </si>
  <si>
    <t>Praktyki wakacyjne (obligatoryjnie)</t>
  </si>
  <si>
    <t>Zakład Chemii Medycznej</t>
  </si>
  <si>
    <t>Zakład Historii Medycyny i Etyki Lekarskiej</t>
  </si>
  <si>
    <t>Zakład Genetyki i Patomorfologii</t>
  </si>
  <si>
    <t>Studium Praktycznej Nauki Języków Obcych</t>
  </si>
  <si>
    <t>Zakład Patologii Ogólnej</t>
  </si>
  <si>
    <t xml:space="preserve">Prof. dr hab. n. med. Bogusław Machaliński        </t>
  </si>
  <si>
    <t>Zakład Biochemii Klinicznej i Molekularnej</t>
  </si>
  <si>
    <t>Katedra i Zakład Patomorfologii</t>
  </si>
  <si>
    <t>Klinika Onkologii i Chemioterapii</t>
  </si>
  <si>
    <t>Klinika Reumatologii, Chorób Wewnętrznych i Geriatrii</t>
  </si>
  <si>
    <t>Samodzielna Pracownia Badań Biochemicznych</t>
  </si>
  <si>
    <t>Zakład Medycyny Laboratoryjnej</t>
  </si>
  <si>
    <t>Prof. dr hab. n. med. Barbara Dołęgowska</t>
  </si>
  <si>
    <t>Klinika Neurochirurgii i Neurochirurgii Dziecięcej</t>
  </si>
  <si>
    <t>Prof. dr hab. n. med. Izabela Gutowska</t>
  </si>
  <si>
    <r>
      <t>Dr hab. n. med. Aleksandra Kładna</t>
    </r>
    <r>
      <rPr>
        <sz val="11"/>
        <color indexed="20"/>
        <rFont val="Calibri"/>
        <family val="2"/>
        <charset val="238"/>
        <scheme val="minor"/>
      </rPr>
      <t xml:space="preserve">                  </t>
    </r>
  </si>
  <si>
    <r>
      <t>Prof. dr hab. n. med. Jan Lubiński</t>
    </r>
    <r>
      <rPr>
        <sz val="11"/>
        <color indexed="20"/>
        <rFont val="Calibri"/>
        <family val="2"/>
        <charset val="238"/>
        <scheme val="minor"/>
      </rPr>
      <t xml:space="preserve">   </t>
    </r>
  </si>
  <si>
    <r>
      <t>Prof. dr hab. n. med. Andrzej Ciechanowicz</t>
    </r>
    <r>
      <rPr>
        <sz val="11"/>
        <color indexed="8"/>
        <rFont val="Calibri"/>
        <family val="2"/>
        <charset val="238"/>
        <scheme val="minor"/>
      </rPr>
      <t xml:space="preserve">    </t>
    </r>
  </si>
  <si>
    <r>
      <t>Prof. dr hab. n. med. Elżbieta Urasińska</t>
    </r>
    <r>
      <rPr>
        <sz val="11"/>
        <color indexed="8"/>
        <rFont val="Calibri"/>
        <family val="2"/>
        <charset val="238"/>
        <scheme val="minor"/>
      </rPr>
      <t xml:space="preserve">  </t>
    </r>
  </si>
  <si>
    <r>
      <t>Prof. dr hab. n. med. Marek Brzosko</t>
    </r>
    <r>
      <rPr>
        <sz val="11"/>
        <color indexed="8"/>
        <rFont val="Calibri"/>
        <family val="2"/>
        <charset val="238"/>
        <scheme val="minor"/>
      </rPr>
      <t xml:space="preserve">                   </t>
    </r>
  </si>
  <si>
    <r>
      <t>dr hab. n. med. Karolina Skonieczna-Żydecka</t>
    </r>
    <r>
      <rPr>
        <sz val="11"/>
        <color indexed="8"/>
        <rFont val="Calibri"/>
        <family val="2"/>
        <charset val="238"/>
        <scheme val="minor"/>
      </rPr>
      <t xml:space="preserve">   </t>
    </r>
  </si>
  <si>
    <r>
      <t>Mgr Ireneusz Klimek</t>
    </r>
    <r>
      <rPr>
        <sz val="11"/>
        <color indexed="25"/>
        <rFont val="Calibri"/>
        <family val="2"/>
        <charset val="238"/>
        <scheme val="minor"/>
      </rPr>
      <t xml:space="preserve"> </t>
    </r>
  </si>
  <si>
    <t>ROK II</t>
  </si>
  <si>
    <t>ROK AKADEMICKI: 2022-2023</t>
  </si>
  <si>
    <t>NABÓR: 2021/2022</t>
  </si>
  <si>
    <t>Dr  n.med. Rafał Becht</t>
  </si>
  <si>
    <t>Oddział Kliniczny Onkologii, Chemioterapii i Immunoterapii Nowotworór</t>
  </si>
  <si>
    <t>Prof. dr hab. n. med. Tomasz Byrski</t>
  </si>
  <si>
    <t xml:space="preserve">Samodzielna Pracownia Botaniki Farmaceutycznej </t>
  </si>
  <si>
    <t xml:space="preserve">Prof. dr hab. n. med Danuta Kosik-Bogacka </t>
  </si>
  <si>
    <t>Biochemia mózgu</t>
  </si>
  <si>
    <t xml:space="preserve">Zakład Biochemii </t>
  </si>
  <si>
    <t xml:space="preserve">Farmakologia </t>
  </si>
  <si>
    <t>Samodzielna Pracownia Farmakodynamiki</t>
  </si>
  <si>
    <t>Prof. dr hab. n. med. Mateusz Kurzawski</t>
  </si>
  <si>
    <r>
      <t xml:space="preserve">Zwierzęta w badaniach medycznych </t>
    </r>
    <r>
      <rPr>
        <b/>
        <sz val="11"/>
        <color rgb="FF7030A0"/>
        <rFont val="Calibri"/>
        <family val="2"/>
        <charset val="238"/>
        <scheme val="minor"/>
      </rPr>
      <t>(certyfikat)</t>
    </r>
  </si>
  <si>
    <t>PRZEDMIOTY OBIERALNE: do wyboru 5 punktów ECTS</t>
  </si>
  <si>
    <t xml:space="preserve">Prof. dr hab. n. med. Leszek Sagan </t>
  </si>
  <si>
    <t>Prof. dr hab. n. med. Dariusz Chlubek</t>
  </si>
  <si>
    <t>zal.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</si>
</sst>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20"/>
      <color theme="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20"/>
      <name val="Calibri"/>
      <family val="2"/>
      <charset val="238"/>
      <scheme val="minor"/>
    </font>
    <font>
      <sz val="11"/>
      <color indexed="25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indexed="62"/>
      <name val="Arial"/>
      <family val="2"/>
      <charset val="238"/>
    </font>
    <font>
      <sz val="12"/>
      <color rgb="FFFF0000"/>
      <name val="Arial"/>
      <family val="2"/>
      <charset val="238"/>
    </font>
    <font>
      <sz val="18"/>
      <color theme="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7" fillId="0" borderId="0"/>
  </cellStyleXfs>
  <cellXfs count="2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left"/>
    </xf>
    <xf numFmtId="0" fontId="4" fillId="2" borderId="39" xfId="0" applyFont="1" applyFill="1" applyBorder="1" applyAlignment="1"/>
    <xf numFmtId="0" fontId="3" fillId="2" borderId="39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wrapText="1"/>
    </xf>
    <xf numFmtId="0" fontId="4" fillId="2" borderId="39" xfId="0" applyFont="1" applyFill="1" applyBorder="1" applyAlignment="1">
      <alignment vertical="center"/>
    </xf>
    <xf numFmtId="0" fontId="10" fillId="8" borderId="1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14" borderId="19" xfId="0" applyFont="1" applyFill="1" applyBorder="1" applyAlignment="1">
      <alignment horizontal="center" vertical="center" wrapText="1"/>
    </xf>
    <xf numFmtId="0" fontId="10" fillId="13" borderId="2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9" fillId="8" borderId="25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14" borderId="21" xfId="0" applyFont="1" applyFill="1" applyBorder="1" applyAlignment="1">
      <alignment horizontal="center" vertical="center" wrapText="1"/>
    </xf>
    <xf numFmtId="0" fontId="17" fillId="13" borderId="23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14" borderId="35" xfId="0" applyFont="1" applyFill="1" applyBorder="1" applyAlignment="1">
      <alignment horizontal="center" vertical="center" wrapText="1"/>
    </xf>
    <xf numFmtId="0" fontId="17" fillId="13" borderId="3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20" fillId="0" borderId="0" xfId="0" applyFont="1"/>
    <xf numFmtId="0" fontId="22" fillId="11" borderId="39" xfId="0" applyFont="1" applyFill="1" applyBorder="1" applyAlignment="1">
      <alignment horizontal="center" vertical="center" wrapText="1"/>
    </xf>
    <xf numFmtId="0" fontId="21" fillId="11" borderId="39" xfId="0" applyFont="1" applyFill="1" applyBorder="1" applyAlignment="1">
      <alignment horizontal="center" vertical="center" wrapText="1"/>
    </xf>
    <xf numFmtId="0" fontId="21" fillId="11" borderId="39" xfId="0" applyFont="1" applyFill="1" applyBorder="1" applyAlignment="1">
      <alignment horizontal="center" wrapText="1"/>
    </xf>
    <xf numFmtId="0" fontId="22" fillId="11" borderId="7" xfId="0" applyFont="1" applyFill="1" applyBorder="1" applyAlignment="1">
      <alignment horizontal="center" vertical="center" wrapText="1"/>
    </xf>
    <xf numFmtId="0" fontId="22" fillId="0" borderId="0" xfId="0" applyFont="1"/>
    <xf numFmtId="0" fontId="19" fillId="0" borderId="14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  <xf numFmtId="0" fontId="17" fillId="6" borderId="3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24" fillId="16" borderId="12" xfId="0" applyFont="1" applyFill="1" applyBorder="1" applyAlignment="1">
      <alignment horizontal="center" vertical="center" wrapText="1"/>
    </xf>
    <xf numFmtId="0" fontId="24" fillId="16" borderId="1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7" fillId="14" borderId="19" xfId="0" applyFont="1" applyFill="1" applyBorder="1" applyAlignment="1">
      <alignment horizontal="center" vertical="center" wrapText="1"/>
    </xf>
    <xf numFmtId="0" fontId="17" fillId="13" borderId="24" xfId="0" applyFont="1" applyFill="1" applyBorder="1" applyAlignment="1">
      <alignment horizontal="center" vertical="center" wrapText="1"/>
    </xf>
    <xf numFmtId="0" fontId="17" fillId="15" borderId="16" xfId="0" applyFont="1" applyFill="1" applyBorder="1" applyAlignment="1">
      <alignment horizontal="center" vertical="center" wrapText="1"/>
    </xf>
    <xf numFmtId="0" fontId="17" fillId="15" borderId="47" xfId="0" applyFont="1" applyFill="1" applyBorder="1" applyAlignment="1">
      <alignment horizontal="center" vertical="center" wrapText="1"/>
    </xf>
    <xf numFmtId="0" fontId="17" fillId="15" borderId="15" xfId="0" applyFont="1" applyFill="1" applyBorder="1" applyAlignment="1">
      <alignment horizontal="center" vertical="center" wrapText="1"/>
    </xf>
    <xf numFmtId="0" fontId="17" fillId="15" borderId="46" xfId="0" applyFont="1" applyFill="1" applyBorder="1" applyAlignment="1">
      <alignment horizontal="center" vertical="center" wrapText="1"/>
    </xf>
    <xf numFmtId="0" fontId="17" fillId="15" borderId="48" xfId="0" applyFont="1" applyFill="1" applyBorder="1" applyAlignment="1">
      <alignment horizontal="center" vertical="center" wrapText="1"/>
    </xf>
    <xf numFmtId="0" fontId="21" fillId="11" borderId="6" xfId="0" applyFont="1" applyFill="1" applyBorder="1" applyAlignment="1">
      <alignment horizontal="center" vertical="center" wrapText="1"/>
    </xf>
    <xf numFmtId="0" fontId="17" fillId="7" borderId="41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9" fillId="8" borderId="2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4" fillId="2" borderId="39" xfId="0" applyNumberFormat="1" applyFont="1" applyFill="1" applyBorder="1" applyAlignment="1"/>
    <xf numFmtId="0" fontId="0" fillId="2" borderId="39" xfId="0" applyFill="1" applyBorder="1" applyAlignment="1"/>
    <xf numFmtId="49" fontId="3" fillId="2" borderId="39" xfId="0" applyNumberFormat="1" applyFont="1" applyFill="1" applyBorder="1" applyAlignment="1">
      <alignment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8" borderId="12" xfId="0" applyFont="1" applyFill="1" applyBorder="1" applyAlignment="1">
      <alignment horizontal="left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left"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17" fillId="16" borderId="23" xfId="0" applyFont="1" applyFill="1" applyBorder="1" applyAlignment="1">
      <alignment horizontal="center" vertical="center" wrapText="1"/>
    </xf>
    <xf numFmtId="0" fontId="17" fillId="9" borderId="35" xfId="0" applyFont="1" applyFill="1" applyBorder="1" applyAlignment="1">
      <alignment horizontal="center" vertical="center" wrapText="1"/>
    </xf>
    <xf numFmtId="0" fontId="17" fillId="16" borderId="3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center" vertical="center" wrapText="1"/>
    </xf>
    <xf numFmtId="0" fontId="19" fillId="8" borderId="49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 wrapText="1"/>
    </xf>
    <xf numFmtId="0" fontId="19" fillId="15" borderId="5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vertical="center"/>
    </xf>
    <xf numFmtId="0" fontId="5" fillId="15" borderId="5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center" vertical="center" wrapText="1"/>
    </xf>
    <xf numFmtId="0" fontId="17" fillId="16" borderId="24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28" fillId="8" borderId="11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13" fillId="13" borderId="24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11" borderId="44" xfId="0" applyFont="1" applyFill="1" applyBorder="1" applyAlignment="1">
      <alignment horizontal="center" vertical="center" wrapText="1"/>
    </xf>
    <xf numFmtId="0" fontId="21" fillId="11" borderId="43" xfId="0" applyFont="1" applyFill="1" applyBorder="1" applyAlignment="1">
      <alignment horizontal="center" vertical="center" wrapText="1"/>
    </xf>
    <xf numFmtId="0" fontId="21" fillId="11" borderId="37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vertical="center"/>
    </xf>
    <xf numFmtId="0" fontId="17" fillId="7" borderId="3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center" vertical="center" wrapText="1"/>
    </xf>
    <xf numFmtId="0" fontId="21" fillId="11" borderId="57" xfId="0" applyFont="1" applyFill="1" applyBorder="1" applyAlignment="1">
      <alignment horizontal="center" vertical="center" wrapText="1"/>
    </xf>
    <xf numFmtId="0" fontId="21" fillId="11" borderId="58" xfId="0" applyFont="1" applyFill="1" applyBorder="1" applyAlignment="1">
      <alignment horizontal="center" vertical="center" wrapText="1"/>
    </xf>
    <xf numFmtId="0" fontId="21" fillId="11" borderId="59" xfId="0" applyFont="1" applyFill="1" applyBorder="1" applyAlignment="1">
      <alignment horizontal="center" vertical="center" wrapText="1"/>
    </xf>
    <xf numFmtId="0" fontId="22" fillId="11" borderId="37" xfId="0" applyFont="1" applyFill="1" applyBorder="1" applyAlignment="1">
      <alignment horizontal="center" vertical="center" wrapText="1"/>
    </xf>
    <xf numFmtId="0" fontId="19" fillId="8" borderId="33" xfId="0" applyFont="1" applyFill="1" applyBorder="1" applyAlignment="1">
      <alignment horizontal="center" vertical="center" wrapText="1"/>
    </xf>
    <xf numFmtId="0" fontId="30" fillId="8" borderId="20" xfId="0" applyFont="1" applyFill="1" applyBorder="1" applyAlignment="1">
      <alignment horizontal="center" vertical="center" wrapText="1"/>
    </xf>
    <xf numFmtId="0" fontId="29" fillId="8" borderId="20" xfId="0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17" fillId="8" borderId="54" xfId="0" applyFont="1" applyFill="1" applyBorder="1" applyAlignment="1">
      <alignment horizontal="center" vertical="center" wrapText="1"/>
    </xf>
    <xf numFmtId="0" fontId="17" fillId="8" borderId="56" xfId="0" applyFont="1" applyFill="1" applyBorder="1" applyAlignment="1">
      <alignment horizontal="center" vertical="center" wrapText="1"/>
    </xf>
    <xf numFmtId="0" fontId="19" fillId="8" borderId="27" xfId="0" applyFont="1" applyFill="1" applyBorder="1" applyAlignment="1">
      <alignment horizontal="center" vertical="center" wrapText="1"/>
    </xf>
    <xf numFmtId="0" fontId="17" fillId="7" borderId="60" xfId="0" applyFont="1" applyFill="1" applyBorder="1" applyAlignment="1">
      <alignment horizontal="center" vertical="center" wrapText="1"/>
    </xf>
    <xf numFmtId="0" fontId="17" fillId="8" borderId="55" xfId="0" applyFont="1" applyFill="1" applyBorder="1" applyAlignment="1">
      <alignment horizontal="center" vertical="center" wrapText="1"/>
    </xf>
    <xf numFmtId="0" fontId="17" fillId="6" borderId="56" xfId="0" applyFont="1" applyFill="1" applyBorder="1" applyAlignment="1">
      <alignment horizontal="center" vertical="center" wrapText="1"/>
    </xf>
    <xf numFmtId="0" fontId="17" fillId="9" borderId="54" xfId="0" applyFont="1" applyFill="1" applyBorder="1" applyAlignment="1">
      <alignment vertical="center"/>
    </xf>
    <xf numFmtId="0" fontId="17" fillId="8" borderId="55" xfId="0" applyFont="1" applyFill="1" applyBorder="1" applyAlignment="1">
      <alignment vertical="center"/>
    </xf>
    <xf numFmtId="0" fontId="17" fillId="18" borderId="61" xfId="0" applyFont="1" applyFill="1" applyBorder="1" applyAlignment="1">
      <alignment horizontal="center" vertical="center" wrapText="1"/>
    </xf>
    <xf numFmtId="0" fontId="17" fillId="14" borderId="54" xfId="0" applyFont="1" applyFill="1" applyBorder="1" applyAlignment="1">
      <alignment horizontal="center" vertical="center" wrapText="1"/>
    </xf>
    <xf numFmtId="0" fontId="17" fillId="13" borderId="56" xfId="0" applyFont="1" applyFill="1" applyBorder="1" applyAlignment="1">
      <alignment horizontal="center" vertical="center" wrapText="1"/>
    </xf>
    <xf numFmtId="0" fontId="19" fillId="8" borderId="62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 wrapText="1"/>
    </xf>
    <xf numFmtId="0" fontId="17" fillId="8" borderId="52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42" xfId="0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center" vertical="center" wrapText="1"/>
    </xf>
    <xf numFmtId="0" fontId="19" fillId="8" borderId="51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right" vertical="center"/>
    </xf>
    <xf numFmtId="0" fontId="25" fillId="2" borderId="7" xfId="0" applyFont="1" applyFill="1" applyBorder="1" applyAlignment="1">
      <alignment horizontal="right" vertical="center"/>
    </xf>
    <xf numFmtId="0" fontId="4" fillId="2" borderId="39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textRotation="255" wrapText="1"/>
    </xf>
    <xf numFmtId="49" fontId="12" fillId="4" borderId="5" xfId="0" applyNumberFormat="1" applyFont="1" applyFill="1" applyBorder="1" applyAlignment="1">
      <alignment horizontal="center" vertical="center" textRotation="255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center" vertical="center" textRotation="255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center" vertical="center" textRotation="255" wrapText="1"/>
    </xf>
    <xf numFmtId="0" fontId="10" fillId="14" borderId="31" xfId="0" applyFont="1" applyFill="1" applyBorder="1" applyAlignment="1">
      <alignment horizontal="center" vertical="center" wrapText="1"/>
    </xf>
    <xf numFmtId="0" fontId="10" fillId="14" borderId="32" xfId="0" applyFont="1" applyFill="1" applyBorder="1" applyAlignment="1">
      <alignment horizontal="center" vertical="center" wrapText="1"/>
    </xf>
    <xf numFmtId="0" fontId="10" fillId="14" borderId="33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21" fillId="11" borderId="38" xfId="0" applyFont="1" applyFill="1" applyBorder="1" applyAlignment="1">
      <alignment horizontal="right" vertical="center" wrapText="1"/>
    </xf>
    <xf numFmtId="0" fontId="21" fillId="11" borderId="39" xfId="0" applyFont="1" applyFill="1" applyBorder="1" applyAlignment="1">
      <alignment horizontal="right" vertical="center" wrapText="1"/>
    </xf>
    <xf numFmtId="0" fontId="4" fillId="2" borderId="3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5" fillId="15" borderId="45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21" fillId="15" borderId="17" xfId="0" applyFont="1" applyFill="1" applyBorder="1" applyAlignment="1">
      <alignment horizontal="left" vertical="center" wrapText="1"/>
    </xf>
    <xf numFmtId="0" fontId="21" fillId="15" borderId="18" xfId="0" applyFont="1" applyFill="1" applyBorder="1" applyAlignment="1">
      <alignment horizontal="left" vertical="center" wrapText="1"/>
    </xf>
    <xf numFmtId="0" fontId="21" fillId="15" borderId="39" xfId="0" applyFont="1" applyFill="1" applyBorder="1" applyAlignment="1">
      <alignment horizontal="left" vertical="center" wrapText="1"/>
    </xf>
    <xf numFmtId="0" fontId="21" fillId="15" borderId="7" xfId="0" applyFont="1" applyFill="1" applyBorder="1" applyAlignment="1">
      <alignment horizontal="left" vertical="center" wrapText="1"/>
    </xf>
    <xf numFmtId="0" fontId="21" fillId="11" borderId="7" xfId="0" applyFont="1" applyFill="1" applyBorder="1" applyAlignment="1">
      <alignment horizontal="right" vertical="center" wrapText="1"/>
    </xf>
    <xf numFmtId="0" fontId="21" fillId="15" borderId="38" xfId="0" applyFont="1" applyFill="1" applyBorder="1" applyAlignment="1">
      <alignment horizontal="left" vertical="center" wrapText="1"/>
    </xf>
    <xf numFmtId="0" fontId="21" fillId="15" borderId="0" xfId="0" applyFont="1" applyFill="1" applyBorder="1" applyAlignment="1">
      <alignment horizontal="left" vertical="center" wrapText="1"/>
    </xf>
    <xf numFmtId="0" fontId="21" fillId="15" borderId="37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 wrapText="1"/>
    </xf>
    <xf numFmtId="0" fontId="17" fillId="6" borderId="50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showZeros="0" tabSelected="1" topLeftCell="A4" zoomScale="70" zoomScaleNormal="70" workbookViewId="0">
      <selection activeCell="D15" sqref="D15"/>
    </sheetView>
  </sheetViews>
  <sheetFormatPr defaultRowHeight="15" x14ac:dyDescent="0.25"/>
  <cols>
    <col min="1" max="1" width="3.5703125" style="75" customWidth="1"/>
    <col min="2" max="2" width="52.7109375" style="5" customWidth="1"/>
    <col min="3" max="3" width="4.7109375" customWidth="1"/>
    <col min="4" max="5" width="5.7109375" customWidth="1"/>
    <col min="6" max="6" width="7.7109375" customWidth="1"/>
    <col min="7" max="15" width="5.7109375" customWidth="1"/>
    <col min="16" max="16" width="7.7109375" customWidth="1"/>
    <col min="17" max="17" width="55.7109375" style="3" customWidth="1"/>
    <col min="18" max="18" width="42.7109375" style="1" customWidth="1"/>
  </cols>
  <sheetData>
    <row r="1" spans="1:18" ht="27" thickBot="1" x14ac:dyDescent="0.45">
      <c r="A1" s="195" t="s">
        <v>23</v>
      </c>
      <c r="B1" s="196"/>
      <c r="C1" s="71"/>
      <c r="D1" s="6"/>
      <c r="E1" s="6"/>
      <c r="F1" s="6"/>
      <c r="G1" s="193" t="s">
        <v>27</v>
      </c>
      <c r="H1" s="193"/>
      <c r="I1" s="193"/>
      <c r="J1" s="193"/>
      <c r="K1" s="193"/>
      <c r="L1" s="193"/>
      <c r="M1" s="193"/>
      <c r="N1" s="193"/>
      <c r="O1" s="193"/>
      <c r="P1" s="9"/>
      <c r="Q1" s="155" t="s">
        <v>66</v>
      </c>
      <c r="R1" s="156"/>
    </row>
    <row r="2" spans="1:18" ht="63.75" customHeight="1" thickBot="1" x14ac:dyDescent="0.3">
      <c r="A2" s="215" t="s">
        <v>21</v>
      </c>
      <c r="B2" s="216"/>
      <c r="C2" s="169" t="s">
        <v>12</v>
      </c>
      <c r="D2" s="170"/>
      <c r="E2" s="171"/>
      <c r="F2" s="172" t="s">
        <v>9</v>
      </c>
      <c r="G2" s="178" t="s">
        <v>10</v>
      </c>
      <c r="H2" s="179"/>
      <c r="I2" s="180"/>
      <c r="J2" s="184" t="s">
        <v>14</v>
      </c>
      <c r="K2" s="185"/>
      <c r="L2" s="186"/>
      <c r="M2" s="174" t="s">
        <v>15</v>
      </c>
      <c r="N2" s="175"/>
      <c r="O2" s="176"/>
      <c r="P2" s="164" t="s">
        <v>11</v>
      </c>
      <c r="Q2" s="166" t="s">
        <v>6</v>
      </c>
      <c r="R2" s="157" t="s">
        <v>7</v>
      </c>
    </row>
    <row r="3" spans="1:18" ht="29.25" customHeight="1" x14ac:dyDescent="0.25">
      <c r="A3" s="217"/>
      <c r="B3" s="218"/>
      <c r="C3" s="160" t="s">
        <v>13</v>
      </c>
      <c r="D3" s="162" t="s">
        <v>0</v>
      </c>
      <c r="E3" s="163"/>
      <c r="F3" s="173"/>
      <c r="G3" s="177" t="s">
        <v>8</v>
      </c>
      <c r="H3" s="162"/>
      <c r="I3" s="163"/>
      <c r="J3" s="177" t="s">
        <v>8</v>
      </c>
      <c r="K3" s="162"/>
      <c r="L3" s="163"/>
      <c r="M3" s="181" t="s">
        <v>8</v>
      </c>
      <c r="N3" s="182"/>
      <c r="O3" s="183"/>
      <c r="P3" s="165"/>
      <c r="Q3" s="167"/>
      <c r="R3" s="158"/>
    </row>
    <row r="4" spans="1:18" ht="42.75" customHeight="1" thickBot="1" x14ac:dyDescent="0.3">
      <c r="A4" s="219"/>
      <c r="B4" s="220"/>
      <c r="C4" s="161"/>
      <c r="D4" s="10" t="s">
        <v>5</v>
      </c>
      <c r="E4" s="11" t="s">
        <v>4</v>
      </c>
      <c r="F4" s="173"/>
      <c r="G4" s="12" t="s">
        <v>1</v>
      </c>
      <c r="H4" s="13" t="s">
        <v>2</v>
      </c>
      <c r="I4" s="14" t="s">
        <v>3</v>
      </c>
      <c r="J4" s="15" t="s">
        <v>1</v>
      </c>
      <c r="K4" s="13" t="s">
        <v>2</v>
      </c>
      <c r="L4" s="16" t="s">
        <v>3</v>
      </c>
      <c r="M4" s="17" t="s">
        <v>1</v>
      </c>
      <c r="N4" s="13" t="s">
        <v>2</v>
      </c>
      <c r="O4" s="18" t="s">
        <v>3</v>
      </c>
      <c r="P4" s="165"/>
      <c r="Q4" s="168"/>
      <c r="R4" s="159"/>
    </row>
    <row r="5" spans="1:18" ht="21.75" customHeight="1" thickBot="1" x14ac:dyDescent="0.35">
      <c r="A5" s="74"/>
      <c r="B5" s="72"/>
      <c r="C5" s="73"/>
      <c r="D5" s="7"/>
      <c r="E5" s="7"/>
      <c r="F5" s="7"/>
      <c r="G5" s="7"/>
      <c r="H5" s="7"/>
      <c r="I5" s="7"/>
      <c r="J5" s="194" t="s">
        <v>65</v>
      </c>
      <c r="K5" s="194"/>
      <c r="L5" s="194"/>
      <c r="M5" s="8"/>
      <c r="N5" s="8"/>
      <c r="O5" s="8"/>
      <c r="P5" s="8"/>
      <c r="Q5" s="153" t="s">
        <v>67</v>
      </c>
      <c r="R5" s="154"/>
    </row>
    <row r="6" spans="1:18" s="38" customFormat="1" ht="19.5" thickBot="1" x14ac:dyDescent="0.35">
      <c r="A6" s="199" t="s">
        <v>16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1"/>
      <c r="R6" s="202"/>
    </row>
    <row r="7" spans="1:18" s="4" customFormat="1" ht="27" customHeight="1" x14ac:dyDescent="0.25">
      <c r="A7" s="69">
        <v>1</v>
      </c>
      <c r="B7" s="19" t="s">
        <v>28</v>
      </c>
      <c r="C7" s="23">
        <v>4</v>
      </c>
      <c r="D7" s="96" t="s">
        <v>17</v>
      </c>
      <c r="E7" s="97"/>
      <c r="F7" s="26">
        <f t="shared" ref="F7:F20" si="0">SUM(G7:I7)</f>
        <v>50</v>
      </c>
      <c r="G7" s="65">
        <f>J7+M7</f>
        <v>10</v>
      </c>
      <c r="H7" s="28">
        <f t="shared" ref="H7:I21" si="1">K7+N7</f>
        <v>10</v>
      </c>
      <c r="I7" s="45">
        <f t="shared" si="1"/>
        <v>30</v>
      </c>
      <c r="J7" s="79">
        <v>10</v>
      </c>
      <c r="K7" s="28">
        <v>10</v>
      </c>
      <c r="L7" s="80">
        <v>30</v>
      </c>
      <c r="M7" s="29"/>
      <c r="N7" s="28"/>
      <c r="O7" s="30"/>
      <c r="P7" s="129">
        <v>8</v>
      </c>
      <c r="Q7" s="20" t="s">
        <v>49</v>
      </c>
      <c r="R7" s="54" t="s">
        <v>60</v>
      </c>
    </row>
    <row r="8" spans="1:18" s="4" customFormat="1" ht="27" customHeight="1" x14ac:dyDescent="0.25">
      <c r="A8" s="69">
        <v>2</v>
      </c>
      <c r="B8" s="19" t="s">
        <v>29</v>
      </c>
      <c r="C8" s="31">
        <v>2</v>
      </c>
      <c r="D8" s="24" t="s">
        <v>18</v>
      </c>
      <c r="E8" s="25"/>
      <c r="F8" s="68">
        <f t="shared" si="0"/>
        <v>30</v>
      </c>
      <c r="G8" s="27">
        <f t="shared" ref="G8:G21" si="2">J8+M8</f>
        <v>10</v>
      </c>
      <c r="H8" s="33">
        <f t="shared" si="1"/>
        <v>5</v>
      </c>
      <c r="I8" s="46">
        <f t="shared" si="1"/>
        <v>15</v>
      </c>
      <c r="J8" s="81">
        <v>10</v>
      </c>
      <c r="K8" s="33">
        <v>5</v>
      </c>
      <c r="L8" s="82">
        <v>15</v>
      </c>
      <c r="M8" s="34"/>
      <c r="N8" s="33"/>
      <c r="O8" s="35"/>
      <c r="P8" s="130" t="s">
        <v>19</v>
      </c>
      <c r="Q8" s="21" t="s">
        <v>50</v>
      </c>
      <c r="R8" s="55" t="s">
        <v>61</v>
      </c>
    </row>
    <row r="9" spans="1:18" s="4" customFormat="1" ht="27" customHeight="1" x14ac:dyDescent="0.25">
      <c r="A9" s="211">
        <v>3</v>
      </c>
      <c r="B9" s="207" t="s">
        <v>30</v>
      </c>
      <c r="C9" s="209">
        <v>2</v>
      </c>
      <c r="D9" s="189" t="s">
        <v>18</v>
      </c>
      <c r="E9" s="187"/>
      <c r="F9" s="151">
        <f t="shared" si="0"/>
        <v>25</v>
      </c>
      <c r="G9" s="149">
        <f>J9+J10</f>
        <v>5</v>
      </c>
      <c r="H9" s="147">
        <f>K10+N10</f>
        <v>15</v>
      </c>
      <c r="I9" s="213">
        <f>L10+O10</f>
        <v>5</v>
      </c>
      <c r="J9" s="81">
        <v>5</v>
      </c>
      <c r="K9" s="33"/>
      <c r="L9" s="82"/>
      <c r="M9" s="34"/>
      <c r="N9" s="33"/>
      <c r="O9" s="35"/>
      <c r="P9" s="131"/>
      <c r="Q9" s="21" t="s">
        <v>51</v>
      </c>
      <c r="R9" s="55" t="s">
        <v>70</v>
      </c>
    </row>
    <row r="10" spans="1:18" s="4" customFormat="1" ht="27" customHeight="1" x14ac:dyDescent="0.25">
      <c r="A10" s="212"/>
      <c r="B10" s="208"/>
      <c r="C10" s="210"/>
      <c r="D10" s="190"/>
      <c r="E10" s="188"/>
      <c r="F10" s="152"/>
      <c r="G10" s="150"/>
      <c r="H10" s="148"/>
      <c r="I10" s="214"/>
      <c r="J10" s="81"/>
      <c r="K10" s="33">
        <v>15</v>
      </c>
      <c r="L10" s="82">
        <v>5</v>
      </c>
      <c r="M10" s="34"/>
      <c r="N10" s="33"/>
      <c r="O10" s="35"/>
      <c r="P10" s="130">
        <v>8</v>
      </c>
      <c r="Q10" s="21" t="s">
        <v>69</v>
      </c>
      <c r="R10" s="55" t="s">
        <v>68</v>
      </c>
    </row>
    <row r="11" spans="1:18" s="4" customFormat="1" ht="27" customHeight="1" x14ac:dyDescent="0.25">
      <c r="A11" s="119">
        <v>4</v>
      </c>
      <c r="B11" s="19" t="s">
        <v>31</v>
      </c>
      <c r="C11" s="31">
        <v>1</v>
      </c>
      <c r="D11" s="24" t="s">
        <v>18</v>
      </c>
      <c r="E11" s="25"/>
      <c r="F11" s="68">
        <f t="shared" si="0"/>
        <v>15</v>
      </c>
      <c r="G11" s="27">
        <f t="shared" si="2"/>
        <v>0</v>
      </c>
      <c r="H11" s="33">
        <f t="shared" si="1"/>
        <v>15</v>
      </c>
      <c r="I11" s="46">
        <f t="shared" si="1"/>
        <v>0</v>
      </c>
      <c r="J11" s="81"/>
      <c r="K11" s="33">
        <v>15</v>
      </c>
      <c r="L11" s="82"/>
      <c r="M11" s="34"/>
      <c r="N11" s="33"/>
      <c r="O11" s="35"/>
      <c r="P11" s="132">
        <v>8</v>
      </c>
      <c r="Q11" s="21" t="s">
        <v>52</v>
      </c>
      <c r="R11" s="55" t="s">
        <v>62</v>
      </c>
    </row>
    <row r="12" spans="1:18" s="4" customFormat="1" ht="27" customHeight="1" x14ac:dyDescent="0.25">
      <c r="A12" s="119">
        <v>5</v>
      </c>
      <c r="B12" s="19" t="s">
        <v>32</v>
      </c>
      <c r="C12" s="31">
        <v>2</v>
      </c>
      <c r="D12" s="24" t="s">
        <v>18</v>
      </c>
      <c r="E12" s="25"/>
      <c r="F12" s="68">
        <f t="shared" si="0"/>
        <v>30</v>
      </c>
      <c r="G12" s="27">
        <f t="shared" si="2"/>
        <v>0</v>
      </c>
      <c r="H12" s="33">
        <f t="shared" si="1"/>
        <v>10</v>
      </c>
      <c r="I12" s="46">
        <f t="shared" si="1"/>
        <v>20</v>
      </c>
      <c r="J12" s="81"/>
      <c r="K12" s="33">
        <v>10</v>
      </c>
      <c r="L12" s="82">
        <v>20</v>
      </c>
      <c r="M12" s="34"/>
      <c r="N12" s="33"/>
      <c r="O12" s="35"/>
      <c r="P12" s="132">
        <v>15</v>
      </c>
      <c r="Q12" s="21" t="s">
        <v>45</v>
      </c>
      <c r="R12" s="55" t="s">
        <v>59</v>
      </c>
    </row>
    <row r="13" spans="1:18" s="4" customFormat="1" ht="27" customHeight="1" x14ac:dyDescent="0.25">
      <c r="A13" s="119">
        <v>6</v>
      </c>
      <c r="B13" s="19" t="s">
        <v>33</v>
      </c>
      <c r="C13" s="31">
        <v>2</v>
      </c>
      <c r="D13" s="24" t="s">
        <v>18</v>
      </c>
      <c r="E13" s="36"/>
      <c r="F13" s="68">
        <f t="shared" si="0"/>
        <v>30</v>
      </c>
      <c r="G13" s="27">
        <f t="shared" si="2"/>
        <v>15</v>
      </c>
      <c r="H13" s="33">
        <f t="shared" si="1"/>
        <v>5</v>
      </c>
      <c r="I13" s="46">
        <f t="shared" si="1"/>
        <v>10</v>
      </c>
      <c r="J13" s="81">
        <v>15</v>
      </c>
      <c r="K13" s="33">
        <v>5</v>
      </c>
      <c r="L13" s="82">
        <v>10</v>
      </c>
      <c r="M13" s="34"/>
      <c r="N13" s="33"/>
      <c r="O13" s="35"/>
      <c r="P13" s="132" t="s">
        <v>19</v>
      </c>
      <c r="Q13" s="21" t="s">
        <v>47</v>
      </c>
      <c r="R13" s="55" t="s">
        <v>48</v>
      </c>
    </row>
    <row r="14" spans="1:18" s="4" customFormat="1" ht="27" customHeight="1" x14ac:dyDescent="0.25">
      <c r="A14" s="119">
        <v>7</v>
      </c>
      <c r="B14" s="19" t="s">
        <v>36</v>
      </c>
      <c r="C14" s="31">
        <v>4</v>
      </c>
      <c r="D14" s="47" t="s">
        <v>17</v>
      </c>
      <c r="E14" s="47"/>
      <c r="F14" s="68">
        <f t="shared" ref="F14" si="3">SUM(G14:I14)</f>
        <v>50</v>
      </c>
      <c r="G14" s="27">
        <f t="shared" ref="G14:G16" si="4">J14+M14</f>
        <v>20</v>
      </c>
      <c r="H14" s="33">
        <f t="shared" ref="H14:H16" si="5">K14+N14</f>
        <v>12</v>
      </c>
      <c r="I14" s="46">
        <f t="shared" ref="I14:I16" si="6">L14+O14</f>
        <v>18</v>
      </c>
      <c r="J14" s="81">
        <v>20</v>
      </c>
      <c r="K14" s="33">
        <v>12</v>
      </c>
      <c r="L14" s="82">
        <v>18</v>
      </c>
      <c r="M14" s="34"/>
      <c r="N14" s="33"/>
      <c r="O14" s="35"/>
      <c r="P14" s="132">
        <v>8</v>
      </c>
      <c r="Q14" s="21" t="s">
        <v>45</v>
      </c>
      <c r="R14" s="55" t="s">
        <v>59</v>
      </c>
    </row>
    <row r="15" spans="1:18" s="4" customFormat="1" ht="27" customHeight="1" x14ac:dyDescent="0.25">
      <c r="A15" s="119">
        <v>8</v>
      </c>
      <c r="B15" s="19" t="s">
        <v>35</v>
      </c>
      <c r="C15" s="31">
        <v>7</v>
      </c>
      <c r="D15" s="24" t="s">
        <v>82</v>
      </c>
      <c r="E15" s="47" t="s">
        <v>17</v>
      </c>
      <c r="F15" s="68">
        <f t="shared" ref="F15" si="7">SUM(G15:I15)</f>
        <v>80</v>
      </c>
      <c r="G15" s="27">
        <f t="shared" ref="G15" si="8">J15+M15</f>
        <v>30</v>
      </c>
      <c r="H15" s="33">
        <f t="shared" ref="H15" si="9">K15+N15</f>
        <v>20</v>
      </c>
      <c r="I15" s="46">
        <f t="shared" ref="I15" si="10">L15+O15</f>
        <v>30</v>
      </c>
      <c r="J15" s="81">
        <v>16</v>
      </c>
      <c r="K15" s="33">
        <v>10</v>
      </c>
      <c r="L15" s="82">
        <v>16</v>
      </c>
      <c r="M15" s="34">
        <v>14</v>
      </c>
      <c r="N15" s="33">
        <v>10</v>
      </c>
      <c r="O15" s="35">
        <v>14</v>
      </c>
      <c r="P15" s="132">
        <v>12</v>
      </c>
      <c r="Q15" s="21" t="s">
        <v>53</v>
      </c>
      <c r="R15" s="55" t="s">
        <v>63</v>
      </c>
    </row>
    <row r="16" spans="1:18" s="4" customFormat="1" ht="27" customHeight="1" x14ac:dyDescent="0.25">
      <c r="A16" s="119">
        <v>9</v>
      </c>
      <c r="B16" s="19" t="s">
        <v>26</v>
      </c>
      <c r="C16" s="31">
        <v>4</v>
      </c>
      <c r="D16" s="24"/>
      <c r="E16" s="47" t="s">
        <v>17</v>
      </c>
      <c r="F16" s="68">
        <f t="shared" ref="F16" si="11">SUM(G16:I16)</f>
        <v>60</v>
      </c>
      <c r="G16" s="27">
        <f t="shared" si="4"/>
        <v>0</v>
      </c>
      <c r="H16" s="33">
        <f t="shared" si="5"/>
        <v>0</v>
      </c>
      <c r="I16" s="46">
        <f t="shared" si="6"/>
        <v>60</v>
      </c>
      <c r="J16" s="81"/>
      <c r="K16" s="33"/>
      <c r="L16" s="82">
        <v>30</v>
      </c>
      <c r="M16" s="34"/>
      <c r="N16" s="33"/>
      <c r="O16" s="35">
        <v>30</v>
      </c>
      <c r="P16" s="132" t="s">
        <v>20</v>
      </c>
      <c r="Q16" s="21" t="s">
        <v>46</v>
      </c>
      <c r="R16" s="55" t="s">
        <v>64</v>
      </c>
    </row>
    <row r="17" spans="1:18" s="4" customFormat="1" ht="27" customHeight="1" x14ac:dyDescent="0.25">
      <c r="A17" s="119">
        <v>10</v>
      </c>
      <c r="B17" s="19" t="s">
        <v>34</v>
      </c>
      <c r="C17" s="31">
        <v>5</v>
      </c>
      <c r="D17" s="44"/>
      <c r="E17" s="44" t="s">
        <v>17</v>
      </c>
      <c r="F17" s="68">
        <f t="shared" si="0"/>
        <v>75</v>
      </c>
      <c r="G17" s="27">
        <f t="shared" si="2"/>
        <v>20</v>
      </c>
      <c r="H17" s="33">
        <f t="shared" si="1"/>
        <v>0</v>
      </c>
      <c r="I17" s="46">
        <f t="shared" si="1"/>
        <v>55</v>
      </c>
      <c r="J17" s="81"/>
      <c r="K17" s="33"/>
      <c r="L17" s="82"/>
      <c r="M17" s="34">
        <v>20</v>
      </c>
      <c r="N17" s="33"/>
      <c r="O17" s="35">
        <v>55</v>
      </c>
      <c r="P17" s="132">
        <v>8</v>
      </c>
      <c r="Q17" s="21" t="s">
        <v>45</v>
      </c>
      <c r="R17" s="55" t="s">
        <v>59</v>
      </c>
    </row>
    <row r="18" spans="1:18" s="4" customFormat="1" ht="27" customHeight="1" x14ac:dyDescent="0.25">
      <c r="A18" s="119">
        <v>11</v>
      </c>
      <c r="B18" s="19" t="s">
        <v>37</v>
      </c>
      <c r="C18" s="31">
        <v>5</v>
      </c>
      <c r="D18" s="24"/>
      <c r="E18" s="36" t="s">
        <v>18</v>
      </c>
      <c r="F18" s="68">
        <f t="shared" si="0"/>
        <v>60</v>
      </c>
      <c r="G18" s="27">
        <f t="shared" si="2"/>
        <v>30</v>
      </c>
      <c r="H18" s="33">
        <f t="shared" si="1"/>
        <v>0</v>
      </c>
      <c r="I18" s="46">
        <f t="shared" si="1"/>
        <v>30</v>
      </c>
      <c r="J18" s="81"/>
      <c r="K18" s="33"/>
      <c r="L18" s="82"/>
      <c r="M18" s="34">
        <v>30</v>
      </c>
      <c r="N18" s="33"/>
      <c r="O18" s="35">
        <v>30</v>
      </c>
      <c r="P18" s="132">
        <v>15</v>
      </c>
      <c r="Q18" s="21" t="s">
        <v>45</v>
      </c>
      <c r="R18" s="55" t="s">
        <v>59</v>
      </c>
    </row>
    <row r="19" spans="1:18" s="4" customFormat="1" ht="27" customHeight="1" x14ac:dyDescent="0.25">
      <c r="A19" s="119">
        <v>12</v>
      </c>
      <c r="B19" s="19" t="s">
        <v>75</v>
      </c>
      <c r="C19" s="31">
        <v>4</v>
      </c>
      <c r="D19" s="117"/>
      <c r="E19" s="36" t="s">
        <v>18</v>
      </c>
      <c r="F19" s="68">
        <f t="shared" ref="F19" si="12">SUM(G19:I19)</f>
        <v>50</v>
      </c>
      <c r="G19" s="118">
        <f t="shared" si="2"/>
        <v>10</v>
      </c>
      <c r="H19" s="33">
        <f t="shared" si="1"/>
        <v>30</v>
      </c>
      <c r="I19" s="46">
        <f t="shared" si="1"/>
        <v>10</v>
      </c>
      <c r="J19" s="48"/>
      <c r="K19" s="33"/>
      <c r="L19" s="49"/>
      <c r="M19" s="34">
        <v>10</v>
      </c>
      <c r="N19" s="33">
        <v>30</v>
      </c>
      <c r="O19" s="35">
        <v>10</v>
      </c>
      <c r="P19" s="132" t="s">
        <v>19</v>
      </c>
      <c r="Q19" s="21" t="s">
        <v>76</v>
      </c>
      <c r="R19" s="55" t="s">
        <v>77</v>
      </c>
    </row>
    <row r="20" spans="1:18" s="4" customFormat="1" ht="27" customHeight="1" x14ac:dyDescent="0.25">
      <c r="A20" s="119">
        <v>13</v>
      </c>
      <c r="B20" s="19" t="s">
        <v>24</v>
      </c>
      <c r="C20" s="120">
        <v>5</v>
      </c>
      <c r="D20" s="99"/>
      <c r="E20" s="100" t="s">
        <v>18</v>
      </c>
      <c r="F20" s="124">
        <f t="shared" si="0"/>
        <v>65</v>
      </c>
      <c r="G20" s="86">
        <f t="shared" si="2"/>
        <v>20</v>
      </c>
      <c r="H20" s="123">
        <f t="shared" si="1"/>
        <v>10</v>
      </c>
      <c r="I20" s="122">
        <f t="shared" si="1"/>
        <v>35</v>
      </c>
      <c r="J20" s="101"/>
      <c r="K20" s="123"/>
      <c r="L20" s="102"/>
      <c r="M20" s="57">
        <v>20</v>
      </c>
      <c r="N20" s="123">
        <v>10</v>
      </c>
      <c r="O20" s="58">
        <v>35</v>
      </c>
      <c r="P20" s="132">
        <v>12</v>
      </c>
      <c r="Q20" s="103" t="s">
        <v>54</v>
      </c>
      <c r="R20" s="104" t="s">
        <v>55</v>
      </c>
    </row>
    <row r="21" spans="1:18" s="4" customFormat="1" ht="24" customHeight="1" thickBot="1" x14ac:dyDescent="0.3">
      <c r="A21" s="119">
        <v>14</v>
      </c>
      <c r="B21" s="98" t="s">
        <v>78</v>
      </c>
      <c r="C21" s="133">
        <v>2</v>
      </c>
      <c r="D21" s="134"/>
      <c r="E21" s="135" t="s">
        <v>18</v>
      </c>
      <c r="F21" s="136">
        <f t="shared" ref="F21" si="13">SUM(G21:I21)</f>
        <v>30</v>
      </c>
      <c r="G21" s="137">
        <f t="shared" si="2"/>
        <v>20</v>
      </c>
      <c r="H21" s="138">
        <f t="shared" si="1"/>
        <v>10</v>
      </c>
      <c r="I21" s="139">
        <f t="shared" si="1"/>
        <v>0</v>
      </c>
      <c r="J21" s="140"/>
      <c r="K21" s="141"/>
      <c r="L21" s="142"/>
      <c r="M21" s="143">
        <v>20</v>
      </c>
      <c r="N21" s="138">
        <v>10</v>
      </c>
      <c r="O21" s="144"/>
      <c r="P21" s="145">
        <v>8</v>
      </c>
      <c r="Q21" s="22" t="s">
        <v>71</v>
      </c>
      <c r="R21" s="56" t="s">
        <v>72</v>
      </c>
    </row>
    <row r="22" spans="1:18" s="43" customFormat="1" ht="18.75" thickBot="1" x14ac:dyDescent="0.3">
      <c r="A22" s="191" t="s">
        <v>22</v>
      </c>
      <c r="B22" s="203"/>
      <c r="C22" s="64">
        <f>SUM(C7:C21)</f>
        <v>49</v>
      </c>
      <c r="D22" s="116"/>
      <c r="E22" s="116"/>
      <c r="F22" s="64">
        <f t="shared" ref="F22:O22" si="14">SUM(F7:F21)</f>
        <v>650</v>
      </c>
      <c r="G22" s="115">
        <f t="shared" si="14"/>
        <v>190</v>
      </c>
      <c r="H22" s="125">
        <f t="shared" si="14"/>
        <v>142</v>
      </c>
      <c r="I22" s="114">
        <f t="shared" si="14"/>
        <v>318</v>
      </c>
      <c r="J22" s="115">
        <f t="shared" si="14"/>
        <v>76</v>
      </c>
      <c r="K22" s="125">
        <f t="shared" si="14"/>
        <v>82</v>
      </c>
      <c r="L22" s="114">
        <f t="shared" si="14"/>
        <v>144</v>
      </c>
      <c r="M22" s="126">
        <f t="shared" si="14"/>
        <v>114</v>
      </c>
      <c r="N22" s="116">
        <f t="shared" si="14"/>
        <v>60</v>
      </c>
      <c r="O22" s="127">
        <f t="shared" si="14"/>
        <v>174</v>
      </c>
      <c r="P22" s="128"/>
      <c r="Q22" s="41"/>
      <c r="R22" s="42"/>
    </row>
    <row r="23" spans="1:18" s="38" customFormat="1" ht="19.5" thickBot="1" x14ac:dyDescent="0.35">
      <c r="A23" s="204" t="s">
        <v>79</v>
      </c>
      <c r="B23" s="201"/>
      <c r="C23" s="201"/>
      <c r="D23" s="201"/>
      <c r="E23" s="201"/>
      <c r="F23" s="205"/>
      <c r="G23" s="205"/>
      <c r="H23" s="205"/>
      <c r="I23" s="205"/>
      <c r="J23" s="206"/>
      <c r="K23" s="206"/>
      <c r="L23" s="206"/>
      <c r="M23" s="206"/>
      <c r="N23" s="206"/>
      <c r="O23" s="206"/>
      <c r="P23" s="201"/>
      <c r="Q23" s="201"/>
      <c r="R23" s="202"/>
    </row>
    <row r="24" spans="1:18" s="2" customFormat="1" ht="30" x14ac:dyDescent="0.2">
      <c r="A24" s="70">
        <v>15</v>
      </c>
      <c r="B24" s="19" t="s">
        <v>38</v>
      </c>
      <c r="C24" s="31">
        <v>2</v>
      </c>
      <c r="D24" s="32" t="s">
        <v>18</v>
      </c>
      <c r="E24" s="51"/>
      <c r="F24" s="68">
        <f t="shared" ref="F24:F29" si="15">SUM(G24:I24)</f>
        <v>30</v>
      </c>
      <c r="G24" s="27">
        <f t="shared" ref="G24:I29" si="16">J24+M24</f>
        <v>30</v>
      </c>
      <c r="H24" s="33">
        <f t="shared" ref="H24:I29" si="17">K24+N24</f>
        <v>0</v>
      </c>
      <c r="I24" s="46">
        <f t="shared" si="17"/>
        <v>0</v>
      </c>
      <c r="J24" s="48">
        <v>30</v>
      </c>
      <c r="K24" s="33"/>
      <c r="L24" s="49"/>
      <c r="M24" s="34"/>
      <c r="N24" s="33"/>
      <c r="O24" s="35"/>
      <c r="P24" s="77"/>
      <c r="Q24" s="21" t="s">
        <v>56</v>
      </c>
      <c r="R24" s="55" t="s">
        <v>80</v>
      </c>
    </row>
    <row r="25" spans="1:18" ht="30" x14ac:dyDescent="0.25">
      <c r="A25" s="121">
        <v>16</v>
      </c>
      <c r="B25" s="113" t="s">
        <v>41</v>
      </c>
      <c r="C25" s="31">
        <v>2</v>
      </c>
      <c r="D25" s="51" t="s">
        <v>18</v>
      </c>
      <c r="E25" s="51"/>
      <c r="F25" s="68">
        <f t="shared" ref="F25" si="18">SUM(G25:I25)</f>
        <v>30</v>
      </c>
      <c r="G25" s="27">
        <f t="shared" ref="G25" si="19">J25+M25</f>
        <v>16</v>
      </c>
      <c r="H25" s="33">
        <f t="shared" ref="H25" si="20">K25+N25</f>
        <v>14</v>
      </c>
      <c r="I25" s="46">
        <f t="shared" ref="I25" si="21">L25+O25</f>
        <v>0</v>
      </c>
      <c r="J25" s="48">
        <v>16</v>
      </c>
      <c r="K25" s="33">
        <v>14</v>
      </c>
      <c r="L25" s="52"/>
      <c r="M25" s="34"/>
      <c r="N25" s="33"/>
      <c r="O25" s="35"/>
      <c r="P25" s="78"/>
      <c r="Q25" s="21" t="s">
        <v>44</v>
      </c>
      <c r="R25" s="55" t="s">
        <v>58</v>
      </c>
    </row>
    <row r="26" spans="1:18" ht="27" customHeight="1" x14ac:dyDescent="0.25">
      <c r="A26" s="146">
        <v>17</v>
      </c>
      <c r="B26" s="19" t="s">
        <v>39</v>
      </c>
      <c r="C26" s="31">
        <v>2</v>
      </c>
      <c r="D26" s="32"/>
      <c r="E26" s="51" t="s">
        <v>18</v>
      </c>
      <c r="F26" s="68">
        <f t="shared" si="15"/>
        <v>30</v>
      </c>
      <c r="G26" s="27">
        <f t="shared" si="16"/>
        <v>30</v>
      </c>
      <c r="H26" s="33">
        <f t="shared" si="17"/>
        <v>0</v>
      </c>
      <c r="I26" s="46">
        <f t="shared" si="17"/>
        <v>0</v>
      </c>
      <c r="J26" s="48"/>
      <c r="K26" s="33"/>
      <c r="L26" s="49"/>
      <c r="M26" s="34">
        <v>30</v>
      </c>
      <c r="N26" s="33"/>
      <c r="O26" s="35"/>
      <c r="P26" s="77"/>
      <c r="Q26" s="21" t="s">
        <v>43</v>
      </c>
      <c r="R26" s="55" t="s">
        <v>57</v>
      </c>
    </row>
    <row r="27" spans="1:18" s="2" customFormat="1" ht="27" customHeight="1" x14ac:dyDescent="0.2">
      <c r="A27" s="146">
        <v>18</v>
      </c>
      <c r="B27" s="19" t="s">
        <v>40</v>
      </c>
      <c r="C27" s="31">
        <v>2</v>
      </c>
      <c r="D27" s="32"/>
      <c r="E27" s="51" t="s">
        <v>18</v>
      </c>
      <c r="F27" s="68">
        <f t="shared" si="15"/>
        <v>30</v>
      </c>
      <c r="G27" s="27">
        <f t="shared" si="16"/>
        <v>30</v>
      </c>
      <c r="H27" s="33">
        <f t="shared" si="17"/>
        <v>0</v>
      </c>
      <c r="I27" s="46">
        <f t="shared" si="17"/>
        <v>0</v>
      </c>
      <c r="J27" s="48"/>
      <c r="K27" s="33"/>
      <c r="L27" s="49"/>
      <c r="M27" s="34">
        <v>30</v>
      </c>
      <c r="N27" s="33"/>
      <c r="O27" s="35"/>
      <c r="P27" s="77"/>
      <c r="Q27" s="21" t="s">
        <v>43</v>
      </c>
      <c r="R27" s="55" t="s">
        <v>57</v>
      </c>
    </row>
    <row r="28" spans="1:18" ht="27" customHeight="1" x14ac:dyDescent="0.25">
      <c r="A28" s="69">
        <v>19</v>
      </c>
      <c r="B28" s="76" t="s">
        <v>73</v>
      </c>
      <c r="C28" s="31">
        <v>1</v>
      </c>
      <c r="D28" s="105"/>
      <c r="E28" s="51" t="s">
        <v>18</v>
      </c>
      <c r="F28" s="68">
        <f t="shared" si="15"/>
        <v>15</v>
      </c>
      <c r="G28" s="27">
        <f t="shared" si="16"/>
        <v>15</v>
      </c>
      <c r="H28" s="33">
        <f t="shared" si="16"/>
        <v>0</v>
      </c>
      <c r="I28" s="46">
        <f t="shared" si="16"/>
        <v>0</v>
      </c>
      <c r="J28" s="106"/>
      <c r="K28" s="107"/>
      <c r="L28" s="108"/>
      <c r="M28" s="34">
        <v>15</v>
      </c>
      <c r="N28" s="107"/>
      <c r="O28" s="109"/>
      <c r="P28" s="110"/>
      <c r="Q28" s="111" t="s">
        <v>74</v>
      </c>
      <c r="R28" s="112" t="s">
        <v>81</v>
      </c>
    </row>
    <row r="29" spans="1:18" s="2" customFormat="1" ht="27" customHeight="1" thickBot="1" x14ac:dyDescent="0.25">
      <c r="A29" s="146">
        <v>20</v>
      </c>
      <c r="B29" s="83" t="s">
        <v>25</v>
      </c>
      <c r="C29" s="84">
        <v>2</v>
      </c>
      <c r="D29" s="66"/>
      <c r="E29" s="67" t="s">
        <v>18</v>
      </c>
      <c r="F29" s="85">
        <f t="shared" si="15"/>
        <v>30</v>
      </c>
      <c r="G29" s="86">
        <f t="shared" si="16"/>
        <v>30</v>
      </c>
      <c r="H29" s="37">
        <f t="shared" si="17"/>
        <v>0</v>
      </c>
      <c r="I29" s="87">
        <f t="shared" si="17"/>
        <v>0</v>
      </c>
      <c r="J29" s="50"/>
      <c r="K29" s="37"/>
      <c r="L29" s="53"/>
      <c r="M29" s="57">
        <v>30</v>
      </c>
      <c r="N29" s="37"/>
      <c r="O29" s="58"/>
      <c r="P29" s="88"/>
      <c r="Q29" s="89" t="s">
        <v>54</v>
      </c>
      <c r="R29" s="90" t="s">
        <v>55</v>
      </c>
    </row>
    <row r="30" spans="1:18" s="43" customFormat="1" ht="18.75" thickBot="1" x14ac:dyDescent="0.3">
      <c r="A30" s="191"/>
      <c r="B30" s="19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9"/>
      <c r="Q30" s="41"/>
      <c r="R30" s="42"/>
    </row>
    <row r="31" spans="1:18" s="4" customFormat="1" ht="30.75" customHeight="1" thickBot="1" x14ac:dyDescent="0.3">
      <c r="A31" s="197" t="s">
        <v>42</v>
      </c>
      <c r="B31" s="198"/>
      <c r="C31" s="92">
        <v>6</v>
      </c>
      <c r="D31" s="59"/>
      <c r="E31" s="61" t="s">
        <v>18</v>
      </c>
      <c r="F31" s="91">
        <v>160</v>
      </c>
      <c r="G31" s="59"/>
      <c r="H31" s="60"/>
      <c r="I31" s="61"/>
      <c r="J31" s="62"/>
      <c r="K31" s="60"/>
      <c r="L31" s="63"/>
      <c r="M31" s="62"/>
      <c r="N31" s="60"/>
      <c r="O31" s="63">
        <v>160</v>
      </c>
      <c r="P31" s="93"/>
      <c r="Q31" s="94"/>
      <c r="R31" s="95"/>
    </row>
    <row r="32" spans="1:18" s="43" customFormat="1" ht="18.75" thickBot="1" x14ac:dyDescent="0.3">
      <c r="A32" s="191"/>
      <c r="B32" s="192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9"/>
      <c r="Q32" s="41"/>
      <c r="R32" s="42"/>
    </row>
  </sheetData>
  <mergeCells count="34">
    <mergeCell ref="E9:E10"/>
    <mergeCell ref="D9:D10"/>
    <mergeCell ref="A32:B32"/>
    <mergeCell ref="G1:O1"/>
    <mergeCell ref="J5:L5"/>
    <mergeCell ref="A1:B1"/>
    <mergeCell ref="A31:B31"/>
    <mergeCell ref="A6:R6"/>
    <mergeCell ref="A22:B22"/>
    <mergeCell ref="A23:R23"/>
    <mergeCell ref="A30:B30"/>
    <mergeCell ref="B9:B10"/>
    <mergeCell ref="C9:C10"/>
    <mergeCell ref="A9:A10"/>
    <mergeCell ref="I9:I10"/>
    <mergeCell ref="A2:B4"/>
    <mergeCell ref="C3:C4"/>
    <mergeCell ref="D3:E3"/>
    <mergeCell ref="P2:P4"/>
    <mergeCell ref="Q2:Q4"/>
    <mergeCell ref="C2:E2"/>
    <mergeCell ref="F2:F4"/>
    <mergeCell ref="M2:O2"/>
    <mergeCell ref="G3:I3"/>
    <mergeCell ref="J3:L3"/>
    <mergeCell ref="G2:I2"/>
    <mergeCell ref="M3:O3"/>
    <mergeCell ref="J2:L2"/>
    <mergeCell ref="H9:H10"/>
    <mergeCell ref="G9:G10"/>
    <mergeCell ref="F9:F10"/>
    <mergeCell ref="Q5:R5"/>
    <mergeCell ref="Q1:R1"/>
    <mergeCell ref="R2:R4"/>
  </mergeCells>
  <pageMargins left="0.23622047244094491" right="0.23622047244094491" top="0.23622047244094491" bottom="0.23622047244094491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BM2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Rodak</dc:creator>
  <cp:lastModifiedBy>Natalia Rodak</cp:lastModifiedBy>
  <cp:lastPrinted>2022-05-23T10:50:57Z</cp:lastPrinted>
  <dcterms:created xsi:type="dcterms:W3CDTF">2021-05-11T09:28:09Z</dcterms:created>
  <dcterms:modified xsi:type="dcterms:W3CDTF">2022-10-10T11:37:36Z</dcterms:modified>
</cp:coreProperties>
</file>