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ziekanat_bio_tech\HARMONOGRAMY LISTY PLANY\21_22\"/>
    </mc:Choice>
  </mc:AlternateContent>
  <bookViews>
    <workbookView xWindow="0" yWindow="0" windowWidth="28800" windowHeight="12300"/>
  </bookViews>
  <sheets>
    <sheet name="F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6" l="1"/>
  <c r="I26" i="6"/>
  <c r="H27" i="6"/>
  <c r="H32" i="6" s="1"/>
  <c r="I27" i="6"/>
  <c r="H28" i="6"/>
  <c r="I28" i="6"/>
  <c r="H29" i="6"/>
  <c r="I29" i="6"/>
  <c r="H30" i="6"/>
  <c r="I30" i="6"/>
  <c r="H31" i="6"/>
  <c r="I31" i="6"/>
  <c r="G27" i="6"/>
  <c r="G28" i="6"/>
  <c r="F28" i="6" s="1"/>
  <c r="G29" i="6"/>
  <c r="G30" i="6"/>
  <c r="F30" i="6" s="1"/>
  <c r="G31" i="6"/>
  <c r="G26" i="6"/>
  <c r="F26" i="6" s="1"/>
  <c r="N32" i="6"/>
  <c r="K32" i="6"/>
  <c r="H7" i="6"/>
  <c r="I7" i="6"/>
  <c r="H8" i="6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G8" i="6"/>
  <c r="F8" i="6" s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7" i="6"/>
  <c r="F7" i="6" l="1"/>
  <c r="F17" i="6"/>
  <c r="F13" i="6"/>
  <c r="F20" i="6"/>
  <c r="F18" i="6"/>
  <c r="F21" i="6"/>
  <c r="F9" i="6"/>
  <c r="F29" i="6"/>
  <c r="F32" i="6" s="1"/>
  <c r="F31" i="6"/>
  <c r="F27" i="6"/>
  <c r="F22" i="6"/>
  <c r="F16" i="6"/>
  <c r="F14" i="6"/>
  <c r="F12" i="6"/>
  <c r="F10" i="6"/>
  <c r="F23" i="6"/>
  <c r="F19" i="6"/>
  <c r="F15" i="6"/>
  <c r="F11" i="6"/>
  <c r="G32" i="6"/>
  <c r="I32" i="6"/>
  <c r="J32" i="6"/>
  <c r="L32" i="6"/>
  <c r="M32" i="6"/>
  <c r="O32" i="6"/>
  <c r="C32" i="6"/>
  <c r="J24" i="6"/>
  <c r="K24" i="6"/>
  <c r="K33" i="6" s="1"/>
  <c r="L24" i="6"/>
  <c r="M24" i="6"/>
  <c r="N24" i="6"/>
  <c r="N33" i="6" s="1"/>
  <c r="O24" i="6"/>
  <c r="O33" i="6" s="1"/>
  <c r="H24" i="6"/>
  <c r="H33" i="6" s="1"/>
  <c r="I24" i="6"/>
  <c r="G24" i="6"/>
  <c r="C24" i="6"/>
  <c r="F24" i="6" l="1"/>
  <c r="F33" i="6" s="1"/>
  <c r="G33" i="6"/>
  <c r="M33" i="6"/>
  <c r="C33" i="6"/>
  <c r="J33" i="6"/>
  <c r="I33" i="6"/>
  <c r="L33" i="6"/>
</calcChain>
</file>

<file path=xl/sharedStrings.xml><?xml version="1.0" encoding="utf-8"?>
<sst xmlns="http://schemas.openxmlformats.org/spreadsheetml/2006/main" count="129" uniqueCount="84">
  <si>
    <t>SEMESTR</t>
  </si>
  <si>
    <t>W</t>
  </si>
  <si>
    <t>S</t>
  </si>
  <si>
    <t>ĆW</t>
  </si>
  <si>
    <t>II</t>
  </si>
  <si>
    <t>I</t>
  </si>
  <si>
    <t>NAZWA JEDNOSTKI</t>
  </si>
  <si>
    <t>KIEROWNIK JEDNOSTKI</t>
  </si>
  <si>
    <t>LICZBA GODZIN</t>
  </si>
  <si>
    <t>RAZEM GODZIN</t>
  </si>
  <si>
    <t xml:space="preserve">SUMA GODZIN </t>
  </si>
  <si>
    <t>LICZEBNOŚĆ GRUPY</t>
  </si>
  <si>
    <t>FORMA ZALICZENIA</t>
  </si>
  <si>
    <t>ECTS</t>
  </si>
  <si>
    <t>SEMESTR I ZIMOWY</t>
  </si>
  <si>
    <t>SEMESTR II
LETNI</t>
  </si>
  <si>
    <t>PRZEDMIOTY OBLIGATORYJNE</t>
  </si>
  <si>
    <t xml:space="preserve">Anatomia </t>
  </si>
  <si>
    <t xml:space="preserve">Wychowanie fizyczne </t>
  </si>
  <si>
    <t>egz.</t>
  </si>
  <si>
    <t>zao</t>
  </si>
  <si>
    <t>zal.</t>
  </si>
  <si>
    <t>PRZEDMIOTY OBIERALNE</t>
  </si>
  <si>
    <t>PRZEDMIOT/
MODUŁ</t>
  </si>
  <si>
    <t>RAZEM:</t>
  </si>
  <si>
    <t xml:space="preserve">RAZEM: </t>
  </si>
  <si>
    <t xml:space="preserve">WFBMiML </t>
  </si>
  <si>
    <t>SUMA</t>
  </si>
  <si>
    <t>Matematyka</t>
  </si>
  <si>
    <t xml:space="preserve">Informatyka </t>
  </si>
  <si>
    <t xml:space="preserve">Statystyka </t>
  </si>
  <si>
    <t>Lektorat języka angielskiego</t>
  </si>
  <si>
    <t>Zakład Chemii Medycznej</t>
  </si>
  <si>
    <t xml:space="preserve">Katedra i Zakład Anatomii Prawidłowej i Klinicznej </t>
  </si>
  <si>
    <t>Prof. dr hab. n. med. Zbigniew Ziętek</t>
  </si>
  <si>
    <t>Katedra i Zakład Biologii i Parazytologii Medycznej</t>
  </si>
  <si>
    <t xml:space="preserve">Prof. dr hab. n. zdr. Izabela Gutowska  </t>
  </si>
  <si>
    <t>Zakład Historii Medycyny i Etyki Lekarskiej</t>
  </si>
  <si>
    <t>Samodzielna Pracownia Biologii Molekularnej i Diagnostyki Genetycznej</t>
  </si>
  <si>
    <t>Prof. dr hab. n. med. Anna Jakubowska</t>
  </si>
  <si>
    <t>Zakład Fizyki Medycznej</t>
  </si>
  <si>
    <t>Dr hab. n med. Wojciech Podraza</t>
  </si>
  <si>
    <t>Zakład Biochemii Klinicznej i Molekularnej</t>
  </si>
  <si>
    <t>Prof. dr hab. n. med. Andrzej Ciechanowicz</t>
  </si>
  <si>
    <t>Zakład Medycyny Społecznej i Zdrowia Publicznego</t>
  </si>
  <si>
    <t>Studium Praktycznej Nauki Języków Obcych</t>
  </si>
  <si>
    <t xml:space="preserve">Mgr Ireneusz Klimek </t>
  </si>
  <si>
    <t>Studium Wychowania Fizycznego i Sportu</t>
  </si>
  <si>
    <t>Dział BHP i Ochrony Środowiska</t>
  </si>
  <si>
    <t>Biblioteka Główna</t>
  </si>
  <si>
    <t xml:space="preserve">Mgr Dagmara Budek    </t>
  </si>
  <si>
    <t>Katedra i Zakład Żywienia Człowieka i Metabolomiki</t>
  </si>
  <si>
    <r>
      <t>Dr hab. n. med. Aleksandra Kładna</t>
    </r>
    <r>
      <rPr>
        <sz val="11"/>
        <color indexed="20"/>
        <rFont val="Calibri"/>
        <family val="2"/>
        <charset val="238"/>
        <scheme val="minor"/>
      </rPr>
      <t xml:space="preserve">                  </t>
    </r>
  </si>
  <si>
    <r>
      <t>Prof. dr hab. n. med.  Ewa Stachowska</t>
    </r>
    <r>
      <rPr>
        <sz val="11"/>
        <color indexed="8"/>
        <rFont val="Calibri"/>
        <family val="2"/>
        <charset val="238"/>
        <scheme val="minor"/>
      </rPr>
      <t xml:space="preserve">       </t>
    </r>
  </si>
  <si>
    <r>
      <t>Prof. dr hab. n. biol. Elżbieta Kalisińska</t>
    </r>
    <r>
      <rPr>
        <b/>
        <sz val="11"/>
        <color indexed="8"/>
        <rFont val="Calibri"/>
        <family val="2"/>
        <charset val="238"/>
        <scheme val="minor"/>
      </rPr>
      <t xml:space="preserve">   </t>
    </r>
  </si>
  <si>
    <r>
      <t>Prof. dr hab. n. med. Beata Karakiewicz</t>
    </r>
    <r>
      <rPr>
        <sz val="11"/>
        <color indexed="20"/>
        <rFont val="Calibri"/>
        <family val="2"/>
        <charset val="238"/>
        <scheme val="minor"/>
      </rPr>
      <t xml:space="preserve">  </t>
    </r>
  </si>
  <si>
    <r>
      <t>Mgr Jan Jelec</t>
    </r>
    <r>
      <rPr>
        <sz val="11"/>
        <color indexed="25"/>
        <rFont val="Calibri"/>
        <family val="2"/>
        <charset val="238"/>
        <scheme val="minor"/>
      </rPr>
      <t xml:space="preserve">  </t>
    </r>
  </si>
  <si>
    <r>
      <t>Mgr Lidia Dryhinicz</t>
    </r>
    <r>
      <rPr>
        <sz val="11"/>
        <color indexed="25"/>
        <rFont val="Calibri"/>
        <family val="2"/>
        <charset val="238"/>
        <scheme val="minor"/>
      </rPr>
      <t xml:space="preserve">   </t>
    </r>
  </si>
  <si>
    <t>0</t>
  </si>
  <si>
    <t>Samodzielna Pracownia Informatyki Medycznej i Badań Jakości Kształcenia</t>
  </si>
  <si>
    <t>ROK AKADEMICKI: 2021-2022</t>
  </si>
  <si>
    <t xml:space="preserve">ROK I </t>
  </si>
  <si>
    <t>FARMACJA</t>
  </si>
  <si>
    <t xml:space="preserve">Historia filozofii </t>
  </si>
  <si>
    <t>Prof. dr hab. n. med. Krzysztof Safranow</t>
  </si>
  <si>
    <t>Samodzielna Pracownia Dermatologii Estetycznej</t>
  </si>
  <si>
    <t>Dr n. med. Ewa Duchnik</t>
  </si>
  <si>
    <t xml:space="preserve">Biologia z parazytologią </t>
  </si>
  <si>
    <t xml:space="preserve">Chemia ogólna i nieorganiczna </t>
  </si>
  <si>
    <t xml:space="preserve">Psychologia </t>
  </si>
  <si>
    <t xml:space="preserve">Podstawy genetyki </t>
  </si>
  <si>
    <t xml:space="preserve">Biofizyka </t>
  </si>
  <si>
    <t xml:space="preserve">Chemia analityczna </t>
  </si>
  <si>
    <t xml:space="preserve">Chemia fizyczna </t>
  </si>
  <si>
    <t xml:space="preserve">Socjologia </t>
  </si>
  <si>
    <t>Szkolenie w zakresie BHP i ochrony p/pożarowej</t>
  </si>
  <si>
    <t xml:space="preserve">Przysposobienie bibloteczne </t>
  </si>
  <si>
    <t xml:space="preserve">Empatia w zawodach medycznych  </t>
  </si>
  <si>
    <t xml:space="preserve">Składniki diety a kondycja skóry </t>
  </si>
  <si>
    <t xml:space="preserve">Fototerapia w medycynie  </t>
  </si>
  <si>
    <t xml:space="preserve">Suplementy diety a bezpieczeństwo konsumenta  </t>
  </si>
  <si>
    <r>
      <t>Mikro- i makroelementy - najczęściej występujące niedobory</t>
    </r>
    <r>
      <rPr>
        <b/>
        <sz val="11"/>
        <color theme="4"/>
        <rFont val="Calibri"/>
        <family val="2"/>
        <charset val="238"/>
        <scheme val="minor"/>
      </rPr>
      <t xml:space="preserve"> </t>
    </r>
  </si>
  <si>
    <t>Kwiaty jadalne</t>
  </si>
  <si>
    <t>Samodzielna Pracownia Biostatystyki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</si>
</sst>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25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left"/>
    </xf>
    <xf numFmtId="0" fontId="4" fillId="2" borderId="42" xfId="0" applyFont="1" applyFill="1" applyBorder="1" applyAlignment="1"/>
    <xf numFmtId="0" fontId="3" fillId="2" borderId="42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wrapText="1"/>
    </xf>
    <xf numFmtId="0" fontId="4" fillId="2" borderId="42" xfId="0" applyFont="1" applyFill="1" applyBorder="1" applyAlignment="1">
      <alignment vertical="center"/>
    </xf>
    <xf numFmtId="0" fontId="0" fillId="2" borderId="42" xfId="0" applyFill="1" applyBorder="1" applyAlignment="1"/>
    <xf numFmtId="0" fontId="0" fillId="0" borderId="4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6" fillId="14" borderId="55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6" fillId="8" borderId="47" xfId="0" applyFont="1" applyFill="1" applyBorder="1" applyAlignment="1">
      <alignment horizontal="center" vertical="center" wrapText="1"/>
    </xf>
    <xf numFmtId="0" fontId="7" fillId="8" borderId="4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16" borderId="23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13" borderId="23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16" borderId="39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3" borderId="39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40" xfId="0" applyFont="1" applyFill="1" applyBorder="1"/>
    <xf numFmtId="0" fontId="10" fillId="2" borderId="40" xfId="0" applyFont="1" applyFill="1" applyBorder="1" applyAlignment="1">
      <alignment wrapText="1"/>
    </xf>
    <xf numFmtId="0" fontId="9" fillId="2" borderId="50" xfId="0" applyFont="1" applyFill="1" applyBorder="1" applyAlignment="1">
      <alignment horizontal="center"/>
    </xf>
    <xf numFmtId="0" fontId="9" fillId="0" borderId="0" xfId="0" applyFont="1"/>
    <xf numFmtId="0" fontId="11" fillId="11" borderId="5" xfId="0" applyFont="1" applyFill="1" applyBorder="1" applyAlignment="1">
      <alignment horizontal="center" vertical="center" wrapText="1"/>
    </xf>
    <xf numFmtId="0" fontId="11" fillId="11" borderId="51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2" fillId="11" borderId="42" xfId="0" applyFont="1" applyFill="1" applyBorder="1" applyAlignment="1">
      <alignment horizontal="center" vertical="center" wrapText="1"/>
    </xf>
    <xf numFmtId="0" fontId="11" fillId="11" borderId="42" xfId="0" applyFont="1" applyFill="1" applyBorder="1" applyAlignment="1">
      <alignment horizontal="center" vertical="center" wrapText="1"/>
    </xf>
    <xf numFmtId="0" fontId="11" fillId="11" borderId="42" xfId="0" applyFont="1" applyFill="1" applyBorder="1" applyAlignment="1">
      <alignment horizont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0" borderId="0" xfId="0" applyFont="1"/>
    <xf numFmtId="0" fontId="11" fillId="11" borderId="4" xfId="0" applyFont="1" applyFill="1" applyBorder="1" applyAlignment="1">
      <alignment horizontal="center" vertical="center" wrapText="1"/>
    </xf>
    <xf numFmtId="0" fontId="11" fillId="11" borderId="40" xfId="0" applyFont="1" applyFill="1" applyBorder="1" applyAlignment="1">
      <alignment horizontal="center"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11" fillId="11" borderId="50" xfId="0" applyFont="1" applyFill="1" applyBorder="1" applyAlignment="1">
      <alignment horizontal="center" vertical="center" wrapText="1"/>
    </xf>
    <xf numFmtId="0" fontId="11" fillId="11" borderId="41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6" fillId="12" borderId="17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14" borderId="17" xfId="0" applyFont="1" applyFill="1" applyBorder="1" applyAlignment="1">
      <alignment horizontal="center" vertical="center" wrapText="1"/>
    </xf>
    <xf numFmtId="0" fontId="16" fillId="13" borderId="24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8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17" borderId="36" xfId="0" applyFont="1" applyFill="1" applyBorder="1" applyAlignment="1">
      <alignment horizontal="center" vertical="center" wrapText="1"/>
    </xf>
    <xf numFmtId="0" fontId="15" fillId="17" borderId="18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56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11" fillId="11" borderId="52" xfId="0" applyFont="1" applyFill="1" applyBorder="1" applyAlignment="1">
      <alignment horizontal="center" vertical="center" wrapText="1"/>
    </xf>
    <xf numFmtId="0" fontId="11" fillId="11" borderId="53" xfId="0" applyFont="1" applyFill="1" applyBorder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49" fontId="5" fillId="4" borderId="29" xfId="0" applyNumberFormat="1" applyFont="1" applyFill="1" applyBorder="1" applyAlignment="1">
      <alignment horizontal="center" vertical="center" wrapText="1"/>
    </xf>
    <xf numFmtId="49" fontId="5" fillId="4" borderId="28" xfId="0" applyNumberFormat="1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6" fillId="8" borderId="5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9" borderId="58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6" fillId="13" borderId="30" xfId="0" applyFont="1" applyFill="1" applyBorder="1" applyAlignment="1">
      <alignment horizontal="center" vertical="center" wrapText="1"/>
    </xf>
    <xf numFmtId="0" fontId="7" fillId="8" borderId="5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5" fillId="17" borderId="30" xfId="0" applyFont="1" applyFill="1" applyBorder="1" applyAlignment="1">
      <alignment horizontal="center" vertical="center" wrapText="1"/>
    </xf>
    <xf numFmtId="0" fontId="15" fillId="17" borderId="2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textRotation="255" wrapText="1"/>
    </xf>
    <xf numFmtId="0" fontId="18" fillId="4" borderId="6" xfId="0" applyFont="1" applyFill="1" applyBorder="1" applyAlignment="1">
      <alignment horizontal="center" vertical="center" textRotation="255" wrapText="1"/>
    </xf>
    <xf numFmtId="0" fontId="19" fillId="0" borderId="3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6" fillId="14" borderId="34" xfId="0" applyFont="1" applyFill="1" applyBorder="1" applyAlignment="1">
      <alignment horizontal="center" vertical="center" wrapText="1"/>
    </xf>
    <xf numFmtId="0" fontId="16" fillId="14" borderId="35" xfId="0" applyFont="1" applyFill="1" applyBorder="1" applyAlignment="1">
      <alignment horizontal="center" vertical="center" wrapText="1"/>
    </xf>
    <xf numFmtId="0" fontId="16" fillId="14" borderId="36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 wrapText="1"/>
    </xf>
    <xf numFmtId="0" fontId="16" fillId="7" borderId="36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textRotation="255" wrapText="1"/>
    </xf>
    <xf numFmtId="0" fontId="17" fillId="0" borderId="0" xfId="0" applyFont="1" applyBorder="1" applyAlignment="1">
      <alignment horizontal="center" vertical="center" textRotation="255" wrapText="1"/>
    </xf>
    <xf numFmtId="0" fontId="8" fillId="2" borderId="49" xfId="0" applyFont="1" applyFill="1" applyBorder="1" applyAlignment="1">
      <alignment horizontal="right"/>
    </xf>
    <xf numFmtId="0" fontId="8" fillId="2" borderId="50" xfId="0" applyFont="1" applyFill="1" applyBorder="1" applyAlignment="1">
      <alignment horizontal="right"/>
    </xf>
    <xf numFmtId="0" fontId="11" fillId="15" borderId="41" xfId="0" applyFont="1" applyFill="1" applyBorder="1" applyAlignment="1">
      <alignment horizontal="left" vertical="center" wrapText="1"/>
    </xf>
    <xf numFmtId="0" fontId="11" fillId="15" borderId="42" xfId="0" applyFont="1" applyFill="1" applyBorder="1" applyAlignment="1">
      <alignment horizontal="left" vertical="center" wrapText="1"/>
    </xf>
    <xf numFmtId="0" fontId="11" fillId="15" borderId="7" xfId="0" applyFont="1" applyFill="1" applyBorder="1" applyAlignment="1">
      <alignment horizontal="left" vertical="center" wrapText="1"/>
    </xf>
    <xf numFmtId="0" fontId="11" fillId="15" borderId="0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 textRotation="255" wrapText="1"/>
    </xf>
    <xf numFmtId="0" fontId="16" fillId="0" borderId="6" xfId="0" applyFont="1" applyBorder="1" applyAlignment="1">
      <alignment horizontal="center" vertical="center" textRotation="255" wrapText="1"/>
    </xf>
    <xf numFmtId="0" fontId="16" fillId="8" borderId="37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30" xfId="0" applyFont="1" applyFill="1" applyBorder="1" applyAlignment="1">
      <alignment horizontal="center" vertical="center" wrapText="1"/>
    </xf>
    <xf numFmtId="0" fontId="16" fillId="9" borderId="34" xfId="0" applyFont="1" applyFill="1" applyBorder="1" applyAlignment="1">
      <alignment horizontal="center" vertical="center" wrapText="1"/>
    </xf>
    <xf numFmtId="0" fontId="16" fillId="9" borderId="35" xfId="0" applyFont="1" applyFill="1" applyBorder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11" fillId="11" borderId="41" xfId="0" applyFont="1" applyFill="1" applyBorder="1" applyAlignment="1">
      <alignment horizontal="right" vertical="center" wrapText="1"/>
    </xf>
    <xf numFmtId="0" fontId="11" fillId="11" borderId="7" xfId="0" applyFont="1" applyFill="1" applyBorder="1" applyAlignment="1">
      <alignment horizontal="right" vertical="center" wrapText="1"/>
    </xf>
    <xf numFmtId="0" fontId="4" fillId="2" borderId="42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8" fillId="2" borderId="42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showZeros="0" tabSelected="1" zoomScale="75" zoomScaleNormal="75" workbookViewId="0">
      <selection activeCell="Q14" sqref="Q14"/>
    </sheetView>
  </sheetViews>
  <sheetFormatPr defaultRowHeight="15" x14ac:dyDescent="0.25"/>
  <cols>
    <col min="1" max="1" width="3.5703125" style="13" bestFit="1" customWidth="1"/>
    <col min="2" max="2" width="52.7109375" style="5" customWidth="1"/>
    <col min="3" max="3" width="4.7109375" customWidth="1"/>
    <col min="4" max="5" width="5.7109375" customWidth="1"/>
    <col min="6" max="6" width="7.7109375" customWidth="1"/>
    <col min="7" max="15" width="5.7109375" customWidth="1"/>
    <col min="16" max="16" width="7.7109375" customWidth="1"/>
    <col min="17" max="17" width="55.7109375" style="3" customWidth="1"/>
    <col min="18" max="18" width="42.7109375" style="1" customWidth="1"/>
  </cols>
  <sheetData>
    <row r="1" spans="1:18" ht="27" thickBot="1" x14ac:dyDescent="0.45">
      <c r="A1" s="165" t="s">
        <v>26</v>
      </c>
      <c r="B1" s="166"/>
      <c r="C1" s="6"/>
      <c r="D1" s="6"/>
      <c r="E1" s="6"/>
      <c r="F1" s="6"/>
      <c r="G1" s="156" t="s">
        <v>62</v>
      </c>
      <c r="H1" s="156"/>
      <c r="I1" s="156"/>
      <c r="J1" s="156"/>
      <c r="K1" s="156"/>
      <c r="L1" s="156"/>
      <c r="M1" s="156"/>
      <c r="N1" s="156"/>
      <c r="O1" s="156"/>
      <c r="P1" s="9"/>
      <c r="Q1" s="175" t="s">
        <v>60</v>
      </c>
      <c r="R1" s="176"/>
    </row>
    <row r="2" spans="1:18" ht="63.75" customHeight="1" thickBot="1" x14ac:dyDescent="0.3">
      <c r="A2" s="167" t="s">
        <v>23</v>
      </c>
      <c r="B2" s="168"/>
      <c r="C2" s="132" t="s">
        <v>12</v>
      </c>
      <c r="D2" s="133"/>
      <c r="E2" s="134"/>
      <c r="F2" s="157" t="s">
        <v>9</v>
      </c>
      <c r="G2" s="143" t="s">
        <v>10</v>
      </c>
      <c r="H2" s="144"/>
      <c r="I2" s="145"/>
      <c r="J2" s="162" t="s">
        <v>14</v>
      </c>
      <c r="K2" s="163"/>
      <c r="L2" s="164"/>
      <c r="M2" s="140" t="s">
        <v>15</v>
      </c>
      <c r="N2" s="141"/>
      <c r="O2" s="142"/>
      <c r="P2" s="147" t="s">
        <v>11</v>
      </c>
      <c r="Q2" s="179" t="s">
        <v>6</v>
      </c>
      <c r="R2" s="137" t="s">
        <v>7</v>
      </c>
    </row>
    <row r="3" spans="1:18" ht="29.25" customHeight="1" x14ac:dyDescent="0.25">
      <c r="A3" s="169"/>
      <c r="B3" s="170"/>
      <c r="C3" s="135" t="s">
        <v>13</v>
      </c>
      <c r="D3" s="130" t="s">
        <v>0</v>
      </c>
      <c r="E3" s="131"/>
      <c r="F3" s="158"/>
      <c r="G3" s="146" t="s">
        <v>8</v>
      </c>
      <c r="H3" s="130"/>
      <c r="I3" s="131"/>
      <c r="J3" s="146" t="s">
        <v>8</v>
      </c>
      <c r="K3" s="130"/>
      <c r="L3" s="131"/>
      <c r="M3" s="159" t="s">
        <v>8</v>
      </c>
      <c r="N3" s="160"/>
      <c r="O3" s="161"/>
      <c r="P3" s="148"/>
      <c r="Q3" s="180"/>
      <c r="R3" s="138"/>
    </row>
    <row r="4" spans="1:18" ht="42.75" customHeight="1" thickBot="1" x14ac:dyDescent="0.3">
      <c r="A4" s="171"/>
      <c r="B4" s="172"/>
      <c r="C4" s="136"/>
      <c r="D4" s="86" t="s">
        <v>5</v>
      </c>
      <c r="E4" s="87" t="s">
        <v>4</v>
      </c>
      <c r="F4" s="158"/>
      <c r="G4" s="88" t="s">
        <v>1</v>
      </c>
      <c r="H4" s="89" t="s">
        <v>2</v>
      </c>
      <c r="I4" s="90" t="s">
        <v>3</v>
      </c>
      <c r="J4" s="91" t="s">
        <v>1</v>
      </c>
      <c r="K4" s="89" t="s">
        <v>2</v>
      </c>
      <c r="L4" s="92" t="s">
        <v>3</v>
      </c>
      <c r="M4" s="93" t="s">
        <v>1</v>
      </c>
      <c r="N4" s="89" t="s">
        <v>2</v>
      </c>
      <c r="O4" s="94" t="s">
        <v>3</v>
      </c>
      <c r="P4" s="148"/>
      <c r="Q4" s="181"/>
      <c r="R4" s="139"/>
    </row>
    <row r="5" spans="1:18" ht="21.75" customHeight="1" thickBot="1" x14ac:dyDescent="0.35">
      <c r="A5" s="111"/>
      <c r="B5" s="10"/>
      <c r="C5" s="7"/>
      <c r="D5" s="7"/>
      <c r="E5" s="7"/>
      <c r="F5" s="7"/>
      <c r="G5" s="7"/>
      <c r="H5" s="7"/>
      <c r="I5" s="7"/>
      <c r="J5" s="155" t="s">
        <v>61</v>
      </c>
      <c r="K5" s="155"/>
      <c r="L5" s="155"/>
      <c r="M5" s="8"/>
      <c r="N5" s="8"/>
      <c r="O5" s="8"/>
      <c r="P5" s="8"/>
      <c r="Q5" s="177"/>
      <c r="R5" s="178"/>
    </row>
    <row r="6" spans="1:18" s="61" customFormat="1" ht="19.5" thickBot="1" x14ac:dyDescent="0.35">
      <c r="A6" s="151" t="s">
        <v>16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1:18" s="4" customFormat="1" ht="27.95" customHeight="1" x14ac:dyDescent="0.25">
      <c r="A7" s="11">
        <v>1</v>
      </c>
      <c r="B7" s="97" t="s">
        <v>17</v>
      </c>
      <c r="C7" s="40">
        <v>3</v>
      </c>
      <c r="D7" s="41" t="s">
        <v>20</v>
      </c>
      <c r="E7" s="117"/>
      <c r="F7" s="118">
        <f>SUM(G7:I7)</f>
        <v>30</v>
      </c>
      <c r="G7" s="119">
        <f>J7+M7</f>
        <v>15</v>
      </c>
      <c r="H7" s="120">
        <f t="shared" ref="H7:I22" si="0">K7+N7</f>
        <v>15</v>
      </c>
      <c r="I7" s="121">
        <f t="shared" si="0"/>
        <v>0</v>
      </c>
      <c r="J7" s="122">
        <v>15</v>
      </c>
      <c r="K7" s="120">
        <v>15</v>
      </c>
      <c r="L7" s="123"/>
      <c r="M7" s="124"/>
      <c r="N7" s="120"/>
      <c r="O7" s="125"/>
      <c r="P7" s="126"/>
      <c r="Q7" s="127" t="s">
        <v>33</v>
      </c>
      <c r="R7" s="128" t="s">
        <v>34</v>
      </c>
    </row>
    <row r="8" spans="1:18" s="4" customFormat="1" ht="27.95" customHeight="1" x14ac:dyDescent="0.25">
      <c r="A8" s="14">
        <v>2</v>
      </c>
      <c r="B8" s="79" t="s">
        <v>67</v>
      </c>
      <c r="C8" s="19">
        <v>4</v>
      </c>
      <c r="D8" s="20" t="s">
        <v>19</v>
      </c>
      <c r="E8" s="95"/>
      <c r="F8" s="22">
        <f t="shared" ref="F8:F23" si="1">SUM(G8:I8)</f>
        <v>40</v>
      </c>
      <c r="G8" s="23">
        <f t="shared" ref="G8:G23" si="2">J8+M8</f>
        <v>20</v>
      </c>
      <c r="H8" s="24">
        <f t="shared" si="0"/>
        <v>0</v>
      </c>
      <c r="I8" s="47">
        <f t="shared" si="0"/>
        <v>20</v>
      </c>
      <c r="J8" s="104">
        <v>20</v>
      </c>
      <c r="K8" s="24"/>
      <c r="L8" s="25">
        <v>20</v>
      </c>
      <c r="M8" s="26"/>
      <c r="N8" s="24"/>
      <c r="O8" s="27"/>
      <c r="P8" s="37">
        <v>12</v>
      </c>
      <c r="Q8" s="81" t="s">
        <v>35</v>
      </c>
      <c r="R8" s="102" t="s">
        <v>54</v>
      </c>
    </row>
    <row r="9" spans="1:18" s="4" customFormat="1" ht="27.95" customHeight="1" x14ac:dyDescent="0.25">
      <c r="A9" s="14">
        <v>3</v>
      </c>
      <c r="B9" s="79" t="s">
        <v>28</v>
      </c>
      <c r="C9" s="19">
        <v>3</v>
      </c>
      <c r="D9" s="28" t="s">
        <v>20</v>
      </c>
      <c r="E9" s="95"/>
      <c r="F9" s="22">
        <f t="shared" si="1"/>
        <v>30</v>
      </c>
      <c r="G9" s="23">
        <f t="shared" si="2"/>
        <v>10</v>
      </c>
      <c r="H9" s="24">
        <f t="shared" si="0"/>
        <v>20</v>
      </c>
      <c r="I9" s="47">
        <f t="shared" si="0"/>
        <v>0</v>
      </c>
      <c r="J9" s="104">
        <v>10</v>
      </c>
      <c r="K9" s="24">
        <v>20</v>
      </c>
      <c r="L9" s="25"/>
      <c r="M9" s="26"/>
      <c r="N9" s="24"/>
      <c r="O9" s="27"/>
      <c r="P9" s="37">
        <v>15</v>
      </c>
      <c r="Q9" s="81" t="s">
        <v>59</v>
      </c>
      <c r="R9" s="82" t="s">
        <v>64</v>
      </c>
    </row>
    <row r="10" spans="1:18" s="4" customFormat="1" ht="27.95" customHeight="1" x14ac:dyDescent="0.25">
      <c r="A10" s="14">
        <v>4</v>
      </c>
      <c r="B10" s="79" t="s">
        <v>68</v>
      </c>
      <c r="C10" s="19">
        <v>13</v>
      </c>
      <c r="D10" s="95" t="s">
        <v>19</v>
      </c>
      <c r="E10" s="95"/>
      <c r="F10" s="22">
        <f t="shared" si="1"/>
        <v>110</v>
      </c>
      <c r="G10" s="23">
        <f t="shared" si="2"/>
        <v>24</v>
      </c>
      <c r="H10" s="24">
        <f t="shared" si="0"/>
        <v>16</v>
      </c>
      <c r="I10" s="47">
        <f t="shared" si="0"/>
        <v>70</v>
      </c>
      <c r="J10" s="104">
        <v>24</v>
      </c>
      <c r="K10" s="24">
        <v>16</v>
      </c>
      <c r="L10" s="25">
        <v>70</v>
      </c>
      <c r="M10" s="26"/>
      <c r="N10" s="24"/>
      <c r="O10" s="27"/>
      <c r="P10" s="37">
        <v>12</v>
      </c>
      <c r="Q10" s="81" t="s">
        <v>32</v>
      </c>
      <c r="R10" s="102" t="s">
        <v>36</v>
      </c>
    </row>
    <row r="11" spans="1:18" s="4" customFormat="1" ht="27.95" customHeight="1" x14ac:dyDescent="0.25">
      <c r="A11" s="14">
        <v>5</v>
      </c>
      <c r="B11" s="79" t="s">
        <v>69</v>
      </c>
      <c r="C11" s="19">
        <v>1</v>
      </c>
      <c r="D11" s="28" t="s">
        <v>20</v>
      </c>
      <c r="E11" s="95"/>
      <c r="F11" s="22">
        <f t="shared" si="1"/>
        <v>15</v>
      </c>
      <c r="G11" s="23">
        <f t="shared" si="2"/>
        <v>15</v>
      </c>
      <c r="H11" s="24">
        <f t="shared" si="0"/>
        <v>0</v>
      </c>
      <c r="I11" s="47">
        <f t="shared" si="0"/>
        <v>0</v>
      </c>
      <c r="J11" s="104">
        <v>15</v>
      </c>
      <c r="K11" s="24"/>
      <c r="L11" s="25"/>
      <c r="M11" s="26"/>
      <c r="N11" s="24"/>
      <c r="O11" s="27"/>
      <c r="P11" s="37"/>
      <c r="Q11" s="81" t="s">
        <v>37</v>
      </c>
      <c r="R11" s="102" t="s">
        <v>52</v>
      </c>
    </row>
    <row r="12" spans="1:18" s="4" customFormat="1" ht="27.95" customHeight="1" x14ac:dyDescent="0.25">
      <c r="A12" s="14">
        <v>6</v>
      </c>
      <c r="B12" s="79" t="s">
        <v>70</v>
      </c>
      <c r="C12" s="19">
        <v>3</v>
      </c>
      <c r="D12" s="20" t="s">
        <v>19</v>
      </c>
      <c r="E12" s="95"/>
      <c r="F12" s="22">
        <f t="shared" si="1"/>
        <v>30</v>
      </c>
      <c r="G12" s="23">
        <f t="shared" si="2"/>
        <v>10</v>
      </c>
      <c r="H12" s="24">
        <f t="shared" si="0"/>
        <v>10</v>
      </c>
      <c r="I12" s="47">
        <f t="shared" si="0"/>
        <v>10</v>
      </c>
      <c r="J12" s="104">
        <v>10</v>
      </c>
      <c r="K12" s="24">
        <v>10</v>
      </c>
      <c r="L12" s="25">
        <v>10</v>
      </c>
      <c r="M12" s="26"/>
      <c r="N12" s="24"/>
      <c r="O12" s="27"/>
      <c r="P12" s="37">
        <v>12</v>
      </c>
      <c r="Q12" s="81" t="s">
        <v>38</v>
      </c>
      <c r="R12" s="83" t="s">
        <v>39</v>
      </c>
    </row>
    <row r="13" spans="1:18" s="4" customFormat="1" ht="27.95" customHeight="1" x14ac:dyDescent="0.25">
      <c r="A13" s="14">
        <v>7</v>
      </c>
      <c r="B13" s="79" t="s">
        <v>71</v>
      </c>
      <c r="C13" s="19">
        <v>3</v>
      </c>
      <c r="D13" s="53" t="s">
        <v>20</v>
      </c>
      <c r="E13" s="53"/>
      <c r="F13" s="22">
        <f t="shared" si="1"/>
        <v>28</v>
      </c>
      <c r="G13" s="23">
        <f t="shared" si="2"/>
        <v>10</v>
      </c>
      <c r="H13" s="24">
        <f t="shared" si="0"/>
        <v>8</v>
      </c>
      <c r="I13" s="47">
        <f t="shared" si="0"/>
        <v>10</v>
      </c>
      <c r="J13" s="104">
        <v>10</v>
      </c>
      <c r="K13" s="24">
        <v>8</v>
      </c>
      <c r="L13" s="25">
        <v>10</v>
      </c>
      <c r="M13" s="26"/>
      <c r="N13" s="24"/>
      <c r="O13" s="27"/>
      <c r="P13" s="37">
        <v>12</v>
      </c>
      <c r="Q13" s="81" t="s">
        <v>40</v>
      </c>
      <c r="R13" s="102" t="s">
        <v>41</v>
      </c>
    </row>
    <row r="14" spans="1:18" s="4" customFormat="1" ht="27.95" customHeight="1" x14ac:dyDescent="0.25">
      <c r="A14" s="14">
        <v>8</v>
      </c>
      <c r="B14" s="79" t="s">
        <v>29</v>
      </c>
      <c r="C14" s="19">
        <v>2</v>
      </c>
      <c r="D14" s="53" t="s">
        <v>20</v>
      </c>
      <c r="E14" s="53"/>
      <c r="F14" s="22">
        <f t="shared" si="1"/>
        <v>20</v>
      </c>
      <c r="G14" s="23">
        <f t="shared" si="2"/>
        <v>10</v>
      </c>
      <c r="H14" s="24">
        <f t="shared" si="0"/>
        <v>10</v>
      </c>
      <c r="I14" s="47">
        <f t="shared" si="0"/>
        <v>0</v>
      </c>
      <c r="J14" s="104">
        <v>10</v>
      </c>
      <c r="K14" s="24">
        <v>10</v>
      </c>
      <c r="L14" s="25"/>
      <c r="M14" s="26"/>
      <c r="N14" s="24"/>
      <c r="O14" s="27"/>
      <c r="P14" s="37">
        <v>15</v>
      </c>
      <c r="Q14" s="81" t="s">
        <v>83</v>
      </c>
      <c r="R14" s="82" t="s">
        <v>64</v>
      </c>
    </row>
    <row r="15" spans="1:18" s="4" customFormat="1" ht="27.95" customHeight="1" x14ac:dyDescent="0.25">
      <c r="A15" s="14">
        <v>9</v>
      </c>
      <c r="B15" s="79" t="s">
        <v>72</v>
      </c>
      <c r="C15" s="19">
        <v>8</v>
      </c>
      <c r="D15" s="20"/>
      <c r="E15" s="95" t="s">
        <v>19</v>
      </c>
      <c r="F15" s="22">
        <f t="shared" si="1"/>
        <v>80</v>
      </c>
      <c r="G15" s="23">
        <f t="shared" si="2"/>
        <v>20</v>
      </c>
      <c r="H15" s="24">
        <f t="shared" si="0"/>
        <v>15</v>
      </c>
      <c r="I15" s="47">
        <f t="shared" si="0"/>
        <v>45</v>
      </c>
      <c r="J15" s="104"/>
      <c r="K15" s="24"/>
      <c r="L15" s="25"/>
      <c r="M15" s="26">
        <v>20</v>
      </c>
      <c r="N15" s="24">
        <v>15</v>
      </c>
      <c r="O15" s="27">
        <v>45</v>
      </c>
      <c r="P15" s="37">
        <v>12</v>
      </c>
      <c r="Q15" s="81" t="s">
        <v>32</v>
      </c>
      <c r="R15" s="102" t="s">
        <v>36</v>
      </c>
    </row>
    <row r="16" spans="1:18" s="4" customFormat="1" ht="27.95" customHeight="1" x14ac:dyDescent="0.25">
      <c r="A16" s="14">
        <v>10</v>
      </c>
      <c r="B16" s="79" t="s">
        <v>73</v>
      </c>
      <c r="C16" s="19">
        <v>8</v>
      </c>
      <c r="D16" s="20"/>
      <c r="E16" s="95" t="s">
        <v>19</v>
      </c>
      <c r="F16" s="22">
        <f t="shared" si="1"/>
        <v>80</v>
      </c>
      <c r="G16" s="23">
        <f t="shared" si="2"/>
        <v>24</v>
      </c>
      <c r="H16" s="24">
        <f t="shared" si="0"/>
        <v>12</v>
      </c>
      <c r="I16" s="47">
        <f t="shared" si="0"/>
        <v>44</v>
      </c>
      <c r="J16" s="104"/>
      <c r="K16" s="24"/>
      <c r="L16" s="25"/>
      <c r="M16" s="26">
        <v>24</v>
      </c>
      <c r="N16" s="24">
        <v>12</v>
      </c>
      <c r="O16" s="27">
        <v>44</v>
      </c>
      <c r="P16" s="37">
        <v>12</v>
      </c>
      <c r="Q16" s="81" t="s">
        <v>32</v>
      </c>
      <c r="R16" s="102" t="s">
        <v>36</v>
      </c>
    </row>
    <row r="17" spans="1:18" s="4" customFormat="1" ht="27.95" customHeight="1" x14ac:dyDescent="0.25">
      <c r="A17" s="14">
        <v>11</v>
      </c>
      <c r="B17" s="79" t="s">
        <v>30</v>
      </c>
      <c r="C17" s="19">
        <v>3</v>
      </c>
      <c r="D17" s="20"/>
      <c r="E17" s="53" t="s">
        <v>20</v>
      </c>
      <c r="F17" s="22">
        <f t="shared" si="1"/>
        <v>20</v>
      </c>
      <c r="G17" s="23">
        <f t="shared" si="2"/>
        <v>10</v>
      </c>
      <c r="H17" s="24">
        <f t="shared" si="0"/>
        <v>0</v>
      </c>
      <c r="I17" s="47">
        <f t="shared" si="0"/>
        <v>10</v>
      </c>
      <c r="J17" s="104"/>
      <c r="K17" s="24"/>
      <c r="L17" s="25"/>
      <c r="M17" s="26">
        <v>10</v>
      </c>
      <c r="N17" s="24"/>
      <c r="O17" s="27">
        <v>10</v>
      </c>
      <c r="P17" s="37">
        <v>15</v>
      </c>
      <c r="Q17" s="81" t="s">
        <v>42</v>
      </c>
      <c r="R17" s="102" t="s">
        <v>43</v>
      </c>
    </row>
    <row r="18" spans="1:18" s="4" customFormat="1" ht="27.95" customHeight="1" x14ac:dyDescent="0.25">
      <c r="A18" s="14">
        <v>12</v>
      </c>
      <c r="B18" s="79" t="s">
        <v>63</v>
      </c>
      <c r="C18" s="19">
        <v>1</v>
      </c>
      <c r="D18" s="20"/>
      <c r="E18" s="53" t="s">
        <v>20</v>
      </c>
      <c r="F18" s="22">
        <f t="shared" si="1"/>
        <v>15</v>
      </c>
      <c r="G18" s="23">
        <f t="shared" si="2"/>
        <v>15</v>
      </c>
      <c r="H18" s="24">
        <f t="shared" si="0"/>
        <v>0</v>
      </c>
      <c r="I18" s="47">
        <f t="shared" si="0"/>
        <v>0</v>
      </c>
      <c r="J18" s="104"/>
      <c r="K18" s="24"/>
      <c r="L18" s="25"/>
      <c r="M18" s="26">
        <v>15</v>
      </c>
      <c r="N18" s="24"/>
      <c r="O18" s="27"/>
      <c r="P18" s="37"/>
      <c r="Q18" s="81" t="s">
        <v>44</v>
      </c>
      <c r="R18" s="102" t="s">
        <v>55</v>
      </c>
    </row>
    <row r="19" spans="1:18" s="4" customFormat="1" ht="27.95" customHeight="1" x14ac:dyDescent="0.25">
      <c r="A19" s="14">
        <v>13</v>
      </c>
      <c r="B19" s="79" t="s">
        <v>74</v>
      </c>
      <c r="C19" s="19">
        <v>1</v>
      </c>
      <c r="D19" s="53" t="s">
        <v>20</v>
      </c>
      <c r="E19" s="53"/>
      <c r="F19" s="22">
        <f t="shared" si="1"/>
        <v>15</v>
      </c>
      <c r="G19" s="23">
        <f t="shared" si="2"/>
        <v>15</v>
      </c>
      <c r="H19" s="24">
        <f t="shared" si="0"/>
        <v>0</v>
      </c>
      <c r="I19" s="47">
        <f t="shared" si="0"/>
        <v>0</v>
      </c>
      <c r="J19" s="104">
        <v>15</v>
      </c>
      <c r="K19" s="24"/>
      <c r="L19" s="25"/>
      <c r="M19" s="26"/>
      <c r="N19" s="24"/>
      <c r="O19" s="27"/>
      <c r="P19" s="37"/>
      <c r="Q19" s="81" t="s">
        <v>37</v>
      </c>
      <c r="R19" s="102" t="s">
        <v>52</v>
      </c>
    </row>
    <row r="20" spans="1:18" s="4" customFormat="1" ht="27.95" customHeight="1" x14ac:dyDescent="0.25">
      <c r="A20" s="14">
        <v>14</v>
      </c>
      <c r="B20" s="79" t="s">
        <v>31</v>
      </c>
      <c r="C20" s="19">
        <v>3</v>
      </c>
      <c r="D20" s="53"/>
      <c r="E20" s="53" t="s">
        <v>20</v>
      </c>
      <c r="F20" s="22">
        <f t="shared" si="1"/>
        <v>60</v>
      </c>
      <c r="G20" s="23">
        <f t="shared" si="2"/>
        <v>0</v>
      </c>
      <c r="H20" s="24">
        <f t="shared" si="0"/>
        <v>0</v>
      </c>
      <c r="I20" s="47">
        <f t="shared" si="0"/>
        <v>60</v>
      </c>
      <c r="J20" s="104"/>
      <c r="K20" s="24"/>
      <c r="L20" s="25">
        <v>30</v>
      </c>
      <c r="M20" s="26"/>
      <c r="N20" s="24"/>
      <c r="O20" s="27">
        <v>30</v>
      </c>
      <c r="P20" s="37"/>
      <c r="Q20" s="81" t="s">
        <v>45</v>
      </c>
      <c r="R20" s="83" t="s">
        <v>46</v>
      </c>
    </row>
    <row r="21" spans="1:18" s="4" customFormat="1" ht="27.95" customHeight="1" x14ac:dyDescent="0.25">
      <c r="A21" s="14">
        <v>15</v>
      </c>
      <c r="B21" s="79" t="s">
        <v>18</v>
      </c>
      <c r="C21" s="115" t="s">
        <v>58</v>
      </c>
      <c r="D21" s="20"/>
      <c r="E21" s="53" t="s">
        <v>21</v>
      </c>
      <c r="F21" s="22">
        <f t="shared" si="1"/>
        <v>60</v>
      </c>
      <c r="G21" s="23">
        <f t="shared" si="2"/>
        <v>0</v>
      </c>
      <c r="H21" s="24">
        <f t="shared" si="0"/>
        <v>0</v>
      </c>
      <c r="I21" s="47">
        <f t="shared" si="0"/>
        <v>60</v>
      </c>
      <c r="J21" s="104"/>
      <c r="K21" s="24"/>
      <c r="L21" s="25">
        <v>30</v>
      </c>
      <c r="M21" s="26"/>
      <c r="N21" s="24"/>
      <c r="O21" s="27">
        <v>30</v>
      </c>
      <c r="P21" s="37"/>
      <c r="Q21" s="81" t="s">
        <v>47</v>
      </c>
      <c r="R21" s="83" t="s">
        <v>56</v>
      </c>
    </row>
    <row r="22" spans="1:18" s="4" customFormat="1" ht="27.95" customHeight="1" x14ac:dyDescent="0.25">
      <c r="A22" s="14">
        <v>16</v>
      </c>
      <c r="B22" s="79" t="s">
        <v>75</v>
      </c>
      <c r="C22" s="115" t="s">
        <v>58</v>
      </c>
      <c r="D22" s="28" t="s">
        <v>21</v>
      </c>
      <c r="E22" s="95"/>
      <c r="F22" s="22">
        <f t="shared" si="1"/>
        <v>4</v>
      </c>
      <c r="G22" s="23">
        <f t="shared" si="2"/>
        <v>4</v>
      </c>
      <c r="H22" s="24">
        <f t="shared" si="0"/>
        <v>0</v>
      </c>
      <c r="I22" s="47">
        <f t="shared" si="0"/>
        <v>0</v>
      </c>
      <c r="J22" s="104">
        <v>4</v>
      </c>
      <c r="K22" s="24"/>
      <c r="L22" s="25"/>
      <c r="M22" s="26"/>
      <c r="N22" s="24"/>
      <c r="O22" s="27"/>
      <c r="P22" s="37"/>
      <c r="Q22" s="81" t="s">
        <v>48</v>
      </c>
      <c r="R22" s="83" t="s">
        <v>57</v>
      </c>
    </row>
    <row r="23" spans="1:18" s="4" customFormat="1" ht="27.95" customHeight="1" thickBot="1" x14ac:dyDescent="0.3">
      <c r="A23" s="12">
        <v>17</v>
      </c>
      <c r="B23" s="96" t="s">
        <v>76</v>
      </c>
      <c r="C23" s="116" t="s">
        <v>58</v>
      </c>
      <c r="D23" s="30" t="s">
        <v>21</v>
      </c>
      <c r="E23" s="106"/>
      <c r="F23" s="31">
        <f t="shared" si="1"/>
        <v>2</v>
      </c>
      <c r="G23" s="32">
        <f t="shared" si="2"/>
        <v>0</v>
      </c>
      <c r="H23" s="33">
        <f t="shared" ref="H23" si="3">K23+N23</f>
        <v>2</v>
      </c>
      <c r="I23" s="52">
        <f t="shared" ref="I23" si="4">L23+O23</f>
        <v>0</v>
      </c>
      <c r="J23" s="105"/>
      <c r="K23" s="33">
        <v>2</v>
      </c>
      <c r="L23" s="34"/>
      <c r="M23" s="35"/>
      <c r="N23" s="33"/>
      <c r="O23" s="36"/>
      <c r="P23" s="38"/>
      <c r="Q23" s="84" t="s">
        <v>49</v>
      </c>
      <c r="R23" s="85" t="s">
        <v>50</v>
      </c>
    </row>
    <row r="24" spans="1:18" s="69" customFormat="1" ht="18.75" thickBot="1" x14ac:dyDescent="0.3">
      <c r="A24" s="173" t="s">
        <v>24</v>
      </c>
      <c r="B24" s="174"/>
      <c r="C24" s="70">
        <f>SUM(C7:C23)</f>
        <v>56</v>
      </c>
      <c r="D24" s="71"/>
      <c r="E24" s="71"/>
      <c r="F24" s="72">
        <f t="shared" ref="F24:O24" si="5">SUM(F7:F23)</f>
        <v>639</v>
      </c>
      <c r="G24" s="107">
        <f t="shared" si="5"/>
        <v>202</v>
      </c>
      <c r="H24" s="108">
        <f t="shared" si="5"/>
        <v>108</v>
      </c>
      <c r="I24" s="109">
        <f t="shared" si="5"/>
        <v>329</v>
      </c>
      <c r="J24" s="71">
        <f t="shared" si="5"/>
        <v>133</v>
      </c>
      <c r="K24" s="71">
        <f t="shared" si="5"/>
        <v>81</v>
      </c>
      <c r="L24" s="73">
        <f t="shared" si="5"/>
        <v>170</v>
      </c>
      <c r="M24" s="72">
        <f t="shared" si="5"/>
        <v>69</v>
      </c>
      <c r="N24" s="71">
        <f t="shared" si="5"/>
        <v>27</v>
      </c>
      <c r="O24" s="73">
        <f t="shared" si="5"/>
        <v>159</v>
      </c>
      <c r="P24" s="65"/>
      <c r="Q24" s="67"/>
      <c r="R24" s="68"/>
    </row>
    <row r="25" spans="1:18" s="61" customFormat="1" ht="19.5" thickBot="1" x14ac:dyDescent="0.35">
      <c r="A25" s="151" t="s">
        <v>22</v>
      </c>
      <c r="B25" s="152"/>
      <c r="C25" s="152"/>
      <c r="D25" s="152"/>
      <c r="E25" s="152"/>
      <c r="F25" s="152"/>
      <c r="G25" s="154"/>
      <c r="H25" s="154"/>
      <c r="I25" s="154"/>
      <c r="J25" s="152"/>
      <c r="K25" s="152"/>
      <c r="L25" s="152"/>
      <c r="M25" s="152"/>
      <c r="N25" s="152"/>
      <c r="O25" s="152"/>
      <c r="P25" s="152"/>
      <c r="Q25" s="152"/>
      <c r="R25" s="153"/>
    </row>
    <row r="26" spans="1:18" ht="27.95" customHeight="1" thickBot="1" x14ac:dyDescent="0.3">
      <c r="A26" s="15">
        <v>18</v>
      </c>
      <c r="B26" s="97" t="s">
        <v>77</v>
      </c>
      <c r="C26" s="40">
        <v>1</v>
      </c>
      <c r="D26" s="41" t="s">
        <v>20</v>
      </c>
      <c r="E26" s="42"/>
      <c r="F26" s="110">
        <f>SUM(G26:I26)</f>
        <v>15</v>
      </c>
      <c r="G26" s="17">
        <f>J26+M26</f>
        <v>15</v>
      </c>
      <c r="H26" s="18">
        <f t="shared" ref="H26:I31" si="6">K26+N26</f>
        <v>0</v>
      </c>
      <c r="I26" s="43">
        <f t="shared" si="6"/>
        <v>0</v>
      </c>
      <c r="J26" s="103">
        <v>15</v>
      </c>
      <c r="K26" s="18"/>
      <c r="L26" s="44"/>
      <c r="M26" s="45"/>
      <c r="N26" s="18"/>
      <c r="O26" s="46"/>
      <c r="P26" s="39"/>
      <c r="Q26" s="80" t="s">
        <v>37</v>
      </c>
      <c r="R26" s="101" t="s">
        <v>52</v>
      </c>
    </row>
    <row r="27" spans="1:18" ht="27.95" customHeight="1" x14ac:dyDescent="0.25">
      <c r="A27" s="16">
        <v>19</v>
      </c>
      <c r="B27" s="98" t="s">
        <v>78</v>
      </c>
      <c r="C27" s="19">
        <v>2</v>
      </c>
      <c r="D27" s="28" t="s">
        <v>20</v>
      </c>
      <c r="E27" s="21"/>
      <c r="F27" s="110">
        <f t="shared" ref="F27:F31" si="7">SUM(G27:I27)</f>
        <v>20</v>
      </c>
      <c r="G27" s="23">
        <f t="shared" ref="G27:G31" si="8">J27+M27</f>
        <v>20</v>
      </c>
      <c r="H27" s="24">
        <f t="shared" si="6"/>
        <v>0</v>
      </c>
      <c r="I27" s="47">
        <f t="shared" si="6"/>
        <v>0</v>
      </c>
      <c r="J27" s="104">
        <v>20</v>
      </c>
      <c r="K27" s="24"/>
      <c r="L27" s="48"/>
      <c r="M27" s="49"/>
      <c r="N27" s="24"/>
      <c r="O27" s="50"/>
      <c r="P27" s="51"/>
      <c r="Q27" s="81" t="s">
        <v>65</v>
      </c>
      <c r="R27" s="129" t="s">
        <v>66</v>
      </c>
    </row>
    <row r="28" spans="1:18" s="2" customFormat="1" ht="27.95" customHeight="1" x14ac:dyDescent="0.2">
      <c r="A28" s="16">
        <v>20</v>
      </c>
      <c r="B28" s="79" t="s">
        <v>79</v>
      </c>
      <c r="C28" s="19">
        <v>1</v>
      </c>
      <c r="D28" s="28" t="s">
        <v>20</v>
      </c>
      <c r="E28" s="21"/>
      <c r="F28" s="110">
        <f t="shared" si="7"/>
        <v>15</v>
      </c>
      <c r="G28" s="23">
        <f t="shared" si="8"/>
        <v>15</v>
      </c>
      <c r="H28" s="24">
        <f t="shared" si="6"/>
        <v>0</v>
      </c>
      <c r="I28" s="47">
        <f t="shared" si="6"/>
        <v>0</v>
      </c>
      <c r="J28" s="104">
        <v>15</v>
      </c>
      <c r="K28" s="24"/>
      <c r="L28" s="48"/>
      <c r="M28" s="49"/>
      <c r="N28" s="24"/>
      <c r="O28" s="50"/>
      <c r="P28" s="51"/>
      <c r="Q28" s="81" t="s">
        <v>32</v>
      </c>
      <c r="R28" s="102" t="s">
        <v>36</v>
      </c>
    </row>
    <row r="29" spans="1:18" ht="27.95" customHeight="1" x14ac:dyDescent="0.25">
      <c r="A29" s="16">
        <v>21</v>
      </c>
      <c r="B29" s="99" t="s">
        <v>80</v>
      </c>
      <c r="C29" s="19">
        <v>1</v>
      </c>
      <c r="D29" s="20"/>
      <c r="E29" s="29" t="s">
        <v>20</v>
      </c>
      <c r="F29" s="110">
        <f t="shared" si="7"/>
        <v>15</v>
      </c>
      <c r="G29" s="23">
        <f t="shared" si="8"/>
        <v>15</v>
      </c>
      <c r="H29" s="24">
        <f t="shared" si="6"/>
        <v>0</v>
      </c>
      <c r="I29" s="47">
        <f t="shared" si="6"/>
        <v>0</v>
      </c>
      <c r="J29" s="104"/>
      <c r="K29" s="24"/>
      <c r="L29" s="48"/>
      <c r="M29" s="49">
        <v>15</v>
      </c>
      <c r="N29" s="24"/>
      <c r="O29" s="50"/>
      <c r="P29" s="51"/>
      <c r="Q29" s="81" t="s">
        <v>32</v>
      </c>
      <c r="R29" s="102" t="s">
        <v>36</v>
      </c>
    </row>
    <row r="30" spans="1:18" s="2" customFormat="1" ht="30" x14ac:dyDescent="0.2">
      <c r="A30" s="16">
        <v>22</v>
      </c>
      <c r="B30" s="98" t="s">
        <v>81</v>
      </c>
      <c r="C30" s="19">
        <v>1</v>
      </c>
      <c r="D30" s="20"/>
      <c r="E30" s="29" t="s">
        <v>20</v>
      </c>
      <c r="F30" s="110">
        <f t="shared" si="7"/>
        <v>15</v>
      </c>
      <c r="G30" s="23">
        <f t="shared" si="8"/>
        <v>15</v>
      </c>
      <c r="H30" s="24">
        <f t="shared" si="6"/>
        <v>0</v>
      </c>
      <c r="I30" s="47">
        <f t="shared" si="6"/>
        <v>0</v>
      </c>
      <c r="J30" s="104"/>
      <c r="K30" s="24"/>
      <c r="L30" s="48"/>
      <c r="M30" s="49">
        <v>15</v>
      </c>
      <c r="N30" s="24"/>
      <c r="O30" s="50"/>
      <c r="P30" s="51"/>
      <c r="Q30" s="81" t="s">
        <v>51</v>
      </c>
      <c r="R30" s="83" t="s">
        <v>53</v>
      </c>
    </row>
    <row r="31" spans="1:18" ht="27.95" customHeight="1" thickBot="1" x14ac:dyDescent="0.3">
      <c r="A31" s="16">
        <v>23</v>
      </c>
      <c r="B31" s="100" t="s">
        <v>82</v>
      </c>
      <c r="C31" s="19">
        <v>1</v>
      </c>
      <c r="D31" s="20"/>
      <c r="E31" s="29" t="s">
        <v>20</v>
      </c>
      <c r="F31" s="110">
        <f t="shared" si="7"/>
        <v>15</v>
      </c>
      <c r="G31" s="112">
        <f t="shared" si="8"/>
        <v>15</v>
      </c>
      <c r="H31" s="113">
        <f t="shared" si="6"/>
        <v>0</v>
      </c>
      <c r="I31" s="114">
        <f t="shared" si="6"/>
        <v>0</v>
      </c>
      <c r="J31" s="104"/>
      <c r="K31" s="24"/>
      <c r="L31" s="48"/>
      <c r="M31" s="49">
        <v>15</v>
      </c>
      <c r="N31" s="24"/>
      <c r="O31" s="50"/>
      <c r="P31" s="51"/>
      <c r="Q31" s="81" t="s">
        <v>51</v>
      </c>
      <c r="R31" s="83" t="s">
        <v>53</v>
      </c>
    </row>
    <row r="32" spans="1:18" s="69" customFormat="1" ht="18.75" thickBot="1" x14ac:dyDescent="0.3">
      <c r="A32" s="173" t="s">
        <v>25</v>
      </c>
      <c r="B32" s="174"/>
      <c r="C32" s="62">
        <f>SUM(C26:C31)</f>
        <v>7</v>
      </c>
      <c r="D32" s="63"/>
      <c r="E32" s="64"/>
      <c r="F32" s="62">
        <f t="shared" ref="F32:O32" si="9">SUM(F26:F31)</f>
        <v>95</v>
      </c>
      <c r="G32" s="74">
        <f t="shared" si="9"/>
        <v>95</v>
      </c>
      <c r="H32" s="66">
        <f t="shared" si="9"/>
        <v>0</v>
      </c>
      <c r="I32" s="75">
        <f t="shared" si="9"/>
        <v>0</v>
      </c>
      <c r="J32" s="74">
        <f t="shared" si="9"/>
        <v>50</v>
      </c>
      <c r="K32" s="66">
        <f t="shared" si="9"/>
        <v>0</v>
      </c>
      <c r="L32" s="66">
        <f t="shared" si="9"/>
        <v>0</v>
      </c>
      <c r="M32" s="74">
        <f t="shared" si="9"/>
        <v>45</v>
      </c>
      <c r="N32" s="66">
        <f t="shared" si="9"/>
        <v>0</v>
      </c>
      <c r="O32" s="75">
        <f t="shared" si="9"/>
        <v>0</v>
      </c>
      <c r="P32" s="65"/>
      <c r="Q32" s="67"/>
      <c r="R32" s="68"/>
    </row>
    <row r="33" spans="1:18" s="61" customFormat="1" ht="19.5" thickBot="1" x14ac:dyDescent="0.35">
      <c r="A33" s="149" t="s">
        <v>27</v>
      </c>
      <c r="B33" s="150"/>
      <c r="C33" s="54">
        <f>C24+C32</f>
        <v>63</v>
      </c>
      <c r="D33" s="55"/>
      <c r="E33" s="55"/>
      <c r="F33" s="54">
        <f t="shared" ref="F33:O33" si="10">F24+F32</f>
        <v>734</v>
      </c>
      <c r="G33" s="56">
        <f t="shared" si="10"/>
        <v>297</v>
      </c>
      <c r="H33" s="55">
        <f t="shared" si="10"/>
        <v>108</v>
      </c>
      <c r="I33" s="57">
        <f t="shared" si="10"/>
        <v>329</v>
      </c>
      <c r="J33" s="77">
        <f t="shared" si="10"/>
        <v>183</v>
      </c>
      <c r="K33" s="77">
        <f t="shared" si="10"/>
        <v>81</v>
      </c>
      <c r="L33" s="77">
        <f t="shared" si="10"/>
        <v>170</v>
      </c>
      <c r="M33" s="76">
        <f t="shared" si="10"/>
        <v>114</v>
      </c>
      <c r="N33" s="77">
        <f t="shared" si="10"/>
        <v>27</v>
      </c>
      <c r="O33" s="78">
        <f t="shared" si="10"/>
        <v>159</v>
      </c>
      <c r="P33" s="58"/>
      <c r="Q33" s="59"/>
      <c r="R33" s="60"/>
    </row>
  </sheetData>
  <mergeCells count="24">
    <mergeCell ref="A33:B33"/>
    <mergeCell ref="A6:R6"/>
    <mergeCell ref="A25:R25"/>
    <mergeCell ref="J5:L5"/>
    <mergeCell ref="G1:O1"/>
    <mergeCell ref="F2:F4"/>
    <mergeCell ref="J3:L3"/>
    <mergeCell ref="M3:O3"/>
    <mergeCell ref="J2:L2"/>
    <mergeCell ref="A1:B1"/>
    <mergeCell ref="A2:B4"/>
    <mergeCell ref="A24:B24"/>
    <mergeCell ref="A32:B32"/>
    <mergeCell ref="Q1:R1"/>
    <mergeCell ref="Q5:R5"/>
    <mergeCell ref="Q2:Q4"/>
    <mergeCell ref="D3:E3"/>
    <mergeCell ref="C2:E2"/>
    <mergeCell ref="C3:C4"/>
    <mergeCell ref="R2:R4"/>
    <mergeCell ref="M2:O2"/>
    <mergeCell ref="G2:I2"/>
    <mergeCell ref="G3:I3"/>
    <mergeCell ref="P2:P4"/>
  </mergeCells>
  <pageMargins left="0.23622047244094491" right="0.23622047244094491" top="0.23622047244094491" bottom="0.2362204724409449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Rodak</dc:creator>
  <cp:lastModifiedBy>Natalia Rodak</cp:lastModifiedBy>
  <cp:lastPrinted>2021-12-06T13:18:31Z</cp:lastPrinted>
  <dcterms:created xsi:type="dcterms:W3CDTF">2021-05-11T09:28:09Z</dcterms:created>
  <dcterms:modified xsi:type="dcterms:W3CDTF">2022-03-02T06:55:50Z</dcterms:modified>
</cp:coreProperties>
</file>