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2_23\"/>
    </mc:Choice>
  </mc:AlternateContent>
  <bookViews>
    <workbookView xWindow="0" yWindow="0" windowWidth="28800" windowHeight="12300"/>
  </bookViews>
  <sheets>
    <sheet name="F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" l="1"/>
  <c r="H23" i="10"/>
  <c r="G23" i="10"/>
  <c r="F23" i="10"/>
  <c r="I26" i="10" l="1"/>
  <c r="H26" i="10"/>
  <c r="G26" i="10"/>
  <c r="F26" i="10"/>
  <c r="I25" i="10"/>
  <c r="H25" i="10"/>
  <c r="G25" i="10"/>
  <c r="F25" i="10"/>
  <c r="I22" i="10"/>
  <c r="H22" i="10"/>
  <c r="G22" i="10"/>
  <c r="F22" i="10" l="1"/>
  <c r="J19" i="10" l="1"/>
  <c r="K19" i="10"/>
  <c r="L19" i="10"/>
  <c r="M19" i="10"/>
  <c r="N19" i="10"/>
  <c r="O19" i="10"/>
  <c r="C19" i="10"/>
  <c r="I24" i="10" l="1"/>
  <c r="H24" i="10"/>
  <c r="G24" i="10"/>
  <c r="F24" i="10"/>
  <c r="I11" i="10"/>
  <c r="H11" i="10"/>
  <c r="G11" i="10"/>
  <c r="F11" i="10"/>
  <c r="I14" i="10"/>
  <c r="H14" i="10"/>
  <c r="G14" i="10"/>
  <c r="F14" i="10"/>
  <c r="I16" i="10"/>
  <c r="H16" i="10"/>
  <c r="G16" i="10"/>
  <c r="I15" i="10"/>
  <c r="F15" i="10" s="1"/>
  <c r="H15" i="10"/>
  <c r="G15" i="10"/>
  <c r="F16" i="10" l="1"/>
  <c r="H21" i="10" l="1"/>
  <c r="I21" i="10"/>
  <c r="H27" i="10"/>
  <c r="I27" i="10"/>
  <c r="G21" i="10"/>
  <c r="G27" i="10"/>
  <c r="I12" i="10"/>
  <c r="I13" i="10"/>
  <c r="I17" i="10"/>
  <c r="I18" i="10"/>
  <c r="H12" i="10"/>
  <c r="H13" i="10"/>
  <c r="H17" i="10"/>
  <c r="H18" i="10"/>
  <c r="G12" i="10"/>
  <c r="G13" i="10"/>
  <c r="F13" i="10" s="1"/>
  <c r="G17" i="10"/>
  <c r="G18" i="10"/>
  <c r="F18" i="10" s="1"/>
  <c r="F27" i="10" l="1"/>
  <c r="F21" i="10"/>
  <c r="F12" i="10"/>
  <c r="F17" i="10"/>
  <c r="H7" i="10"/>
  <c r="I7" i="10"/>
  <c r="H8" i="10"/>
  <c r="I8" i="10"/>
  <c r="H9" i="10"/>
  <c r="I9" i="10"/>
  <c r="H10" i="10"/>
  <c r="I10" i="10"/>
  <c r="G7" i="10"/>
  <c r="G8" i="10"/>
  <c r="G9" i="10"/>
  <c r="G10" i="10"/>
  <c r="I19" i="10" l="1"/>
  <c r="G19" i="10"/>
  <c r="H19" i="10"/>
  <c r="F10" i="10"/>
  <c r="F7" i="10"/>
  <c r="F9" i="10"/>
  <c r="F8" i="10"/>
  <c r="F19" i="10" l="1"/>
</calcChain>
</file>

<file path=xl/sharedStrings.xml><?xml version="1.0" encoding="utf-8"?>
<sst xmlns="http://schemas.openxmlformats.org/spreadsheetml/2006/main" count="113" uniqueCount="82">
  <si>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</si>
  <si>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</si>
  <si>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</si>
  <si>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</si>
  <si>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</si>
  <si>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</si>
  <si>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</si>
  <si>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</si>
  <si>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</si>
  <si>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</si>
  <si>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</si>
  <si>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</si>
  <si>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</si>
  <si>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</si>
  <si>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</si>
  <si>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</si>
  <si>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</si>
  <si>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 xml:space="preserve">Chemia organiczna </t>
  </si>
  <si>
    <t xml:space="preserve">Kwalifikowana pierwsza pomoc </t>
  </si>
  <si>
    <t>egz.</t>
  </si>
  <si>
    <t>zao</t>
  </si>
  <si>
    <t>20-25</t>
  </si>
  <si>
    <t>PRZEDMIOT/
MODUŁ</t>
  </si>
  <si>
    <t>RAZEM:</t>
  </si>
  <si>
    <t xml:space="preserve">WFBMiML </t>
  </si>
  <si>
    <t>Naukowa informacja medyczna</t>
  </si>
  <si>
    <t xml:space="preserve">Aspekty psychologiczno-społeczne w medycynie/opiece paliatywnej </t>
  </si>
  <si>
    <t>Analiza instrumentalna klasyczna</t>
  </si>
  <si>
    <t>Fizjologia</t>
  </si>
  <si>
    <t xml:space="preserve">Technologia informacyjna </t>
  </si>
  <si>
    <t>Analiza instrumentalna współczesna</t>
  </si>
  <si>
    <t>Biochemia</t>
  </si>
  <si>
    <t xml:space="preserve">Botanika </t>
  </si>
  <si>
    <t xml:space="preserve">Immunologia </t>
  </si>
  <si>
    <t xml:space="preserve">Język obcy </t>
  </si>
  <si>
    <t xml:space="preserve">Język łaciński </t>
  </si>
  <si>
    <t>Najnowsze osiągnięcia w naukach medycznych</t>
  </si>
  <si>
    <t>Biochemia mózgu</t>
  </si>
  <si>
    <t>Zakład Medycyny Laboratoryjnej</t>
  </si>
  <si>
    <t>Prof. dr hab. n. med. Barbara Dołęgowska</t>
  </si>
  <si>
    <t>Zakład Chemii Medycznej</t>
  </si>
  <si>
    <t>Zakład Historii Medycyny i Etyki Lekarskiej</t>
  </si>
  <si>
    <t>Studium Praktycznej Nauki Języków Obcych</t>
  </si>
  <si>
    <t>Katedra i Zakład Fizjologii</t>
  </si>
  <si>
    <t>Prof. dr hab. n. med. Andrzej Pawlik</t>
  </si>
  <si>
    <t>Samodzielna Pracownia Biochemii Farmaceutycznej</t>
  </si>
  <si>
    <t>Samodzielna Pracownia Botaniki Farmaceutycznej</t>
  </si>
  <si>
    <t>Zakład Diagnostyki Immunologicznej</t>
  </si>
  <si>
    <t>dr  n. med. Iwona Wojciechowska-Koszko</t>
  </si>
  <si>
    <t xml:space="preserve">Mgr Ireneusz Klimek   </t>
  </si>
  <si>
    <t>Klinika Anestezjologii, Intensywnej Terapii i Medycyny Ratunkowej</t>
  </si>
  <si>
    <t>dr hab. n. med. Aleksandra Kładna</t>
  </si>
  <si>
    <t>Zakład Genetyki i Patomorfologii</t>
  </si>
  <si>
    <t>Prof. dr hab. n. med.  Jan Lubiński</t>
  </si>
  <si>
    <t>prof. dr hab. n. med. Dariusz Chlubek</t>
  </si>
  <si>
    <t>Prof. dr hab. n. zdr. Izabela Gutowska</t>
  </si>
  <si>
    <t>Biblioteka Główna</t>
  </si>
  <si>
    <t xml:space="preserve">Mgr Dagmara Budek    </t>
  </si>
  <si>
    <t>Wolne rodniki w biologii i medycynie</t>
  </si>
  <si>
    <t xml:space="preserve">Zakład Chemii Medycznej </t>
  </si>
  <si>
    <t xml:space="preserve"> Prof. dr hab. n. zdr.  Izabela Gutowska       </t>
  </si>
  <si>
    <t xml:space="preserve">Zakład Biochemii </t>
  </si>
  <si>
    <t>0</t>
  </si>
  <si>
    <r>
      <t>Mgr Ireneusz Klimek</t>
    </r>
    <r>
      <rPr>
        <sz val="11"/>
        <color indexed="25"/>
        <rFont val="Calibri"/>
        <family val="2"/>
        <charset val="238"/>
        <scheme val="minor"/>
      </rPr>
      <t xml:space="preserve">   </t>
    </r>
  </si>
  <si>
    <t>Samodzielna Pracownia Informatyki Medycznej i Badań Jakości Kształcenia</t>
  </si>
  <si>
    <t>Prof. dr hab. n. med. Krzysztof Safranow</t>
  </si>
  <si>
    <t>FARMACJA</t>
  </si>
  <si>
    <t>ROK II</t>
  </si>
  <si>
    <t>dr hab. n. med. Aldona Siennicka</t>
  </si>
  <si>
    <t>Zakład Analityki Medycznej</t>
  </si>
  <si>
    <t>ROK AKADEMICKI: 2022-2023</t>
  </si>
  <si>
    <t>NABÓR: 2021/2022</t>
  </si>
  <si>
    <t>Nowoczesne metody identyfikacji białek w proteomice</t>
  </si>
  <si>
    <t>Prof. dr hab. n. med. Izabela Gutowska</t>
  </si>
  <si>
    <t>Biologia bakteriofagów</t>
  </si>
  <si>
    <t>Prof. dr hab. n. med.. Violetta Dziedziejko</t>
  </si>
  <si>
    <t xml:space="preserve">Prof. dr hab. n. med. Danuta Kosik-Bogacka </t>
  </si>
  <si>
    <r>
      <t>Dr hab. n. med. Cezary Pakulski</t>
    </r>
    <r>
      <rPr>
        <sz val="11"/>
        <color indexed="25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prof. PUM </t>
    </r>
  </si>
  <si>
    <t>PRZEDMIOTY OBIERALNE: do wyboru 3 punkty ECTS</t>
  </si>
  <si>
    <r>
      <t xml:space="preserve">Zwierzęta w badaniach biomedycznych  </t>
    </r>
    <r>
      <rPr>
        <b/>
        <sz val="11"/>
        <color rgb="FFC00000"/>
        <rFont val="Calibri"/>
        <family val="2"/>
        <charset val="238"/>
        <scheme val="minor"/>
      </rPr>
      <t>(certyfikat)</t>
    </r>
  </si>
  <si>
    <t>Prof. dr hab. n. med. Danuta Kosik-Bogacka</t>
  </si>
  <si>
    <t>zal.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</si>
</sst>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25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3" fillId="2" borderId="35" xfId="0" applyFont="1" applyFill="1" applyBorder="1" applyAlignment="1"/>
    <xf numFmtId="0" fontId="3" fillId="2" borderId="35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2" fillId="11" borderId="35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1" fillId="11" borderId="33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vertical="center"/>
    </xf>
    <xf numFmtId="0" fontId="7" fillId="8" borderId="37" xfId="0" applyFont="1" applyFill="1" applyBorder="1" applyAlignment="1">
      <alignment horizontal="center" vertical="center" wrapText="1"/>
    </xf>
    <xf numFmtId="0" fontId="7" fillId="14" borderId="4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32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13" borderId="19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4" borderId="31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wrapText="1"/>
    </xf>
    <xf numFmtId="0" fontId="12" fillId="11" borderId="4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/>
    <xf numFmtId="0" fontId="22" fillId="2" borderId="35" xfId="0" applyFont="1" applyFill="1" applyBorder="1" applyAlignment="1">
      <alignment vertical="center" wrapText="1"/>
    </xf>
    <xf numFmtId="0" fontId="22" fillId="2" borderId="35" xfId="0" applyFont="1" applyFill="1" applyBorder="1" applyAlignment="1">
      <alignment wrapText="1"/>
    </xf>
    <xf numFmtId="0" fontId="9" fillId="0" borderId="12" xfId="0" applyFont="1" applyBorder="1" applyAlignment="1">
      <alignment vertical="center"/>
    </xf>
    <xf numFmtId="0" fontId="6" fillId="4" borderId="47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24" fillId="0" borderId="0" xfId="0" applyFont="1"/>
    <xf numFmtId="0" fontId="14" fillId="0" borderId="12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3" fillId="0" borderId="50" xfId="0" applyFont="1" applyBorder="1" applyAlignment="1">
      <alignment horizontal="left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4" fillId="18" borderId="24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left" vertical="center" wrapText="1"/>
    </xf>
    <xf numFmtId="0" fontId="11" fillId="15" borderId="35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11" fillId="15" borderId="33" xfId="0" applyFont="1" applyFill="1" applyBorder="1" applyAlignment="1">
      <alignment horizontal="left" vertical="center" wrapText="1"/>
    </xf>
    <xf numFmtId="0" fontId="11" fillId="15" borderId="16" xfId="0" applyFont="1" applyFill="1" applyBorder="1" applyAlignment="1">
      <alignment horizontal="left" vertical="center" wrapText="1"/>
    </xf>
    <xf numFmtId="0" fontId="11" fillId="15" borderId="7" xfId="0" applyFont="1" applyFill="1" applyBorder="1" applyAlignment="1">
      <alignment horizontal="left" vertical="center" wrapText="1"/>
    </xf>
    <xf numFmtId="0" fontId="11" fillId="11" borderId="34" xfId="0" applyFont="1" applyFill="1" applyBorder="1" applyAlignment="1">
      <alignment horizontal="right" vertical="center" wrapText="1"/>
    </xf>
    <xf numFmtId="0" fontId="11" fillId="11" borderId="35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left" vertical="center" wrapText="1"/>
    </xf>
    <xf numFmtId="0" fontId="11" fillId="11" borderId="7" xfId="0" applyFont="1" applyFill="1" applyBorder="1" applyAlignment="1">
      <alignment horizontal="right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textRotation="255" wrapText="1"/>
    </xf>
    <xf numFmtId="0" fontId="17" fillId="4" borderId="5" xfId="0" applyFont="1" applyFill="1" applyBorder="1" applyAlignment="1">
      <alignment horizontal="center" vertical="center" textRotation="255" wrapText="1"/>
    </xf>
    <xf numFmtId="0" fontId="22" fillId="2" borderId="35" xfId="0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15" fillId="14" borderId="29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wrapText="1"/>
    </xf>
    <xf numFmtId="0" fontId="23" fillId="2" borderId="35" xfId="0" applyFont="1" applyFill="1" applyBorder="1" applyAlignment="1">
      <alignment horizontal="right" vertical="center"/>
    </xf>
    <xf numFmtId="0" fontId="23" fillId="2" borderId="7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255" wrapText="1"/>
    </xf>
    <xf numFmtId="0" fontId="15" fillId="0" borderId="5" xfId="0" applyFont="1" applyBorder="1" applyAlignment="1">
      <alignment horizontal="center" vertical="center" textRotation="255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showZeros="0" tabSelected="1" zoomScale="75" zoomScaleNormal="75" workbookViewId="0">
      <selection activeCell="E9" sqref="E9"/>
    </sheetView>
  </sheetViews>
  <sheetFormatPr defaultRowHeight="15" x14ac:dyDescent="0.25"/>
  <cols>
    <col min="1" max="1" width="3.5703125" style="10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9" ht="27" thickBot="1" x14ac:dyDescent="0.45">
      <c r="A1" s="156" t="s">
        <v>24</v>
      </c>
      <c r="B1" s="157"/>
      <c r="C1" s="6"/>
      <c r="D1" s="6"/>
      <c r="E1" s="6"/>
      <c r="F1" s="6"/>
      <c r="G1" s="155" t="s">
        <v>66</v>
      </c>
      <c r="H1" s="155"/>
      <c r="I1" s="155"/>
      <c r="J1" s="155"/>
      <c r="K1" s="155"/>
      <c r="L1" s="155"/>
      <c r="M1" s="155"/>
      <c r="N1" s="155"/>
      <c r="O1" s="155"/>
      <c r="P1" s="7"/>
      <c r="Q1" s="188" t="s">
        <v>70</v>
      </c>
      <c r="R1" s="189"/>
    </row>
    <row r="2" spans="1:19" ht="63.75" customHeight="1" thickBot="1" x14ac:dyDescent="0.3">
      <c r="A2" s="158" t="s">
        <v>22</v>
      </c>
      <c r="B2" s="159"/>
      <c r="C2" s="190" t="s">
        <v>12</v>
      </c>
      <c r="D2" s="191"/>
      <c r="E2" s="192"/>
      <c r="F2" s="193" t="s">
        <v>9</v>
      </c>
      <c r="G2" s="195" t="s">
        <v>10</v>
      </c>
      <c r="H2" s="196"/>
      <c r="I2" s="197"/>
      <c r="J2" s="198" t="s">
        <v>14</v>
      </c>
      <c r="K2" s="199"/>
      <c r="L2" s="200"/>
      <c r="M2" s="181" t="s">
        <v>15</v>
      </c>
      <c r="N2" s="182"/>
      <c r="O2" s="183"/>
      <c r="P2" s="184" t="s">
        <v>11</v>
      </c>
      <c r="Q2" s="172" t="s">
        <v>6</v>
      </c>
      <c r="R2" s="175" t="s">
        <v>7</v>
      </c>
    </row>
    <row r="3" spans="1:19" ht="29.25" customHeight="1" x14ac:dyDescent="0.25">
      <c r="A3" s="160"/>
      <c r="B3" s="161"/>
      <c r="C3" s="178" t="s">
        <v>13</v>
      </c>
      <c r="D3" s="165" t="s">
        <v>0</v>
      </c>
      <c r="E3" s="166"/>
      <c r="F3" s="194"/>
      <c r="G3" s="164" t="s">
        <v>8</v>
      </c>
      <c r="H3" s="165"/>
      <c r="I3" s="166"/>
      <c r="J3" s="164" t="s">
        <v>8</v>
      </c>
      <c r="K3" s="165"/>
      <c r="L3" s="166"/>
      <c r="M3" s="167" t="s">
        <v>8</v>
      </c>
      <c r="N3" s="168"/>
      <c r="O3" s="169"/>
      <c r="P3" s="185"/>
      <c r="Q3" s="173"/>
      <c r="R3" s="176"/>
    </row>
    <row r="4" spans="1:19" ht="42.75" customHeight="1" thickBot="1" x14ac:dyDescent="0.3">
      <c r="A4" s="162"/>
      <c r="B4" s="163"/>
      <c r="C4" s="179"/>
      <c r="D4" s="45" t="s">
        <v>5</v>
      </c>
      <c r="E4" s="46" t="s">
        <v>4</v>
      </c>
      <c r="F4" s="194"/>
      <c r="G4" s="47" t="s">
        <v>1</v>
      </c>
      <c r="H4" s="48" t="s">
        <v>2</v>
      </c>
      <c r="I4" s="49" t="s">
        <v>3</v>
      </c>
      <c r="J4" s="50" t="s">
        <v>1</v>
      </c>
      <c r="K4" s="48" t="s">
        <v>2</v>
      </c>
      <c r="L4" s="51" t="s">
        <v>3</v>
      </c>
      <c r="M4" s="52" t="s">
        <v>1</v>
      </c>
      <c r="N4" s="48" t="s">
        <v>2</v>
      </c>
      <c r="O4" s="53" t="s">
        <v>3</v>
      </c>
      <c r="P4" s="185"/>
      <c r="Q4" s="174"/>
      <c r="R4" s="177"/>
    </row>
    <row r="5" spans="1:19" ht="21.75" customHeight="1" thickBot="1" x14ac:dyDescent="0.35">
      <c r="A5" s="86"/>
      <c r="B5" s="87"/>
      <c r="C5" s="88"/>
      <c r="D5" s="88"/>
      <c r="E5" s="88"/>
      <c r="F5" s="88"/>
      <c r="G5" s="88"/>
      <c r="H5" s="88"/>
      <c r="I5" s="88"/>
      <c r="J5" s="180" t="s">
        <v>67</v>
      </c>
      <c r="K5" s="180"/>
      <c r="L5" s="180"/>
      <c r="M5" s="89"/>
      <c r="N5" s="89"/>
      <c r="O5" s="89"/>
      <c r="P5" s="89"/>
      <c r="Q5" s="186" t="s">
        <v>71</v>
      </c>
      <c r="R5" s="187"/>
    </row>
    <row r="6" spans="1:19" s="28" customFormat="1" ht="19.5" thickBot="1" x14ac:dyDescent="0.35">
      <c r="A6" s="147" t="s">
        <v>16</v>
      </c>
      <c r="B6" s="148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70"/>
    </row>
    <row r="7" spans="1:19" s="4" customFormat="1" ht="33" customHeight="1" x14ac:dyDescent="0.25">
      <c r="A7" s="9">
        <v>1</v>
      </c>
      <c r="B7" s="20" t="s">
        <v>27</v>
      </c>
      <c r="C7" s="76">
        <v>4</v>
      </c>
      <c r="D7" s="16" t="s">
        <v>20</v>
      </c>
      <c r="E7" s="68"/>
      <c r="F7" s="13">
        <f t="shared" ref="F7:F18" si="0">SUM(G7:I7)</f>
        <v>45</v>
      </c>
      <c r="G7" s="73">
        <f t="shared" ref="G7:I18" si="1">J7+M7</f>
        <v>15</v>
      </c>
      <c r="H7" s="15">
        <f t="shared" ref="H7:I10" si="2">K7+N7</f>
        <v>0</v>
      </c>
      <c r="I7" s="22">
        <f t="shared" si="2"/>
        <v>30</v>
      </c>
      <c r="J7" s="74">
        <v>15</v>
      </c>
      <c r="K7" s="15"/>
      <c r="L7" s="75">
        <v>30</v>
      </c>
      <c r="M7" s="23"/>
      <c r="N7" s="15"/>
      <c r="O7" s="79"/>
      <c r="P7" s="13">
        <v>12</v>
      </c>
      <c r="Q7" s="44" t="s">
        <v>69</v>
      </c>
      <c r="R7" s="82" t="s">
        <v>68</v>
      </c>
    </row>
    <row r="8" spans="1:19" s="4" customFormat="1" ht="33" customHeight="1" x14ac:dyDescent="0.25">
      <c r="A8" s="9">
        <v>2</v>
      </c>
      <c r="B8" s="20" t="s">
        <v>28</v>
      </c>
      <c r="C8" s="76">
        <v>6</v>
      </c>
      <c r="D8" s="11" t="s">
        <v>19</v>
      </c>
      <c r="E8" s="68"/>
      <c r="F8" s="13">
        <f t="shared" si="0"/>
        <v>64</v>
      </c>
      <c r="G8" s="73">
        <f t="shared" si="1"/>
        <v>30</v>
      </c>
      <c r="H8" s="15">
        <f t="shared" si="2"/>
        <v>10</v>
      </c>
      <c r="I8" s="22">
        <f t="shared" si="2"/>
        <v>24</v>
      </c>
      <c r="J8" s="74">
        <v>30</v>
      </c>
      <c r="K8" s="15">
        <v>10</v>
      </c>
      <c r="L8" s="75">
        <v>24</v>
      </c>
      <c r="M8" s="23"/>
      <c r="N8" s="15"/>
      <c r="O8" s="79"/>
      <c r="P8" s="13">
        <v>12</v>
      </c>
      <c r="Q8" s="44" t="s">
        <v>43</v>
      </c>
      <c r="R8" s="82" t="s">
        <v>44</v>
      </c>
    </row>
    <row r="9" spans="1:19" s="4" customFormat="1" ht="33" customHeight="1" x14ac:dyDescent="0.25">
      <c r="A9" s="9">
        <v>3</v>
      </c>
      <c r="B9" s="20" t="s">
        <v>29</v>
      </c>
      <c r="C9" s="76">
        <v>1</v>
      </c>
      <c r="D9" s="16" t="s">
        <v>20</v>
      </c>
      <c r="E9" s="68"/>
      <c r="F9" s="13">
        <f t="shared" si="0"/>
        <v>20</v>
      </c>
      <c r="G9" s="73">
        <f t="shared" si="1"/>
        <v>0</v>
      </c>
      <c r="H9" s="15">
        <f t="shared" si="2"/>
        <v>20</v>
      </c>
      <c r="I9" s="22">
        <f t="shared" si="2"/>
        <v>0</v>
      </c>
      <c r="J9" s="74"/>
      <c r="K9" s="15">
        <v>20</v>
      </c>
      <c r="L9" s="75"/>
      <c r="M9" s="23"/>
      <c r="N9" s="15"/>
      <c r="O9" s="79"/>
      <c r="P9" s="13">
        <v>15</v>
      </c>
      <c r="Q9" s="44" t="s">
        <v>64</v>
      </c>
      <c r="R9" s="82" t="s">
        <v>65</v>
      </c>
    </row>
    <row r="10" spans="1:19" s="4" customFormat="1" ht="33" customHeight="1" x14ac:dyDescent="0.25">
      <c r="A10" s="9">
        <v>4</v>
      </c>
      <c r="B10" s="20" t="s">
        <v>31</v>
      </c>
      <c r="C10" s="76">
        <v>9</v>
      </c>
      <c r="D10" s="11" t="s">
        <v>19</v>
      </c>
      <c r="E10" s="68"/>
      <c r="F10" s="13">
        <f t="shared" si="0"/>
        <v>95</v>
      </c>
      <c r="G10" s="73">
        <f t="shared" si="1"/>
        <v>30</v>
      </c>
      <c r="H10" s="15">
        <f t="shared" si="2"/>
        <v>0</v>
      </c>
      <c r="I10" s="22">
        <f t="shared" si="2"/>
        <v>65</v>
      </c>
      <c r="J10" s="74">
        <v>30</v>
      </c>
      <c r="K10" s="15"/>
      <c r="L10" s="75">
        <v>65</v>
      </c>
      <c r="M10" s="23"/>
      <c r="N10" s="15"/>
      <c r="O10" s="79"/>
      <c r="P10" s="13">
        <v>12</v>
      </c>
      <c r="Q10" s="44" t="s">
        <v>45</v>
      </c>
      <c r="R10" s="82" t="s">
        <v>75</v>
      </c>
    </row>
    <row r="11" spans="1:19" s="4" customFormat="1" ht="33" customHeight="1" x14ac:dyDescent="0.25">
      <c r="A11" s="9">
        <v>5</v>
      </c>
      <c r="B11" s="34" t="s">
        <v>17</v>
      </c>
      <c r="C11" s="109">
        <v>15</v>
      </c>
      <c r="D11" s="69" t="s">
        <v>81</v>
      </c>
      <c r="E11" s="101" t="s">
        <v>19</v>
      </c>
      <c r="F11" s="102">
        <f>SUM(G11:I11)</f>
        <v>160</v>
      </c>
      <c r="G11" s="103">
        <f>J11+M11</f>
        <v>36</v>
      </c>
      <c r="H11" s="36">
        <f t="shared" ref="H11" si="3">K11+N11</f>
        <v>24</v>
      </c>
      <c r="I11" s="104">
        <f t="shared" ref="I11" si="4">L11+O11</f>
        <v>100</v>
      </c>
      <c r="J11" s="105">
        <v>18</v>
      </c>
      <c r="K11" s="36">
        <v>12</v>
      </c>
      <c r="L11" s="39">
        <v>48</v>
      </c>
      <c r="M11" s="37">
        <v>18</v>
      </c>
      <c r="N11" s="36">
        <v>12</v>
      </c>
      <c r="O11" s="106">
        <v>52</v>
      </c>
      <c r="P11" s="102">
        <v>12</v>
      </c>
      <c r="Q11" s="107" t="s">
        <v>40</v>
      </c>
      <c r="R11" s="108" t="s">
        <v>55</v>
      </c>
      <c r="S11" s="115"/>
    </row>
    <row r="12" spans="1:19" s="4" customFormat="1" ht="33" customHeight="1" x14ac:dyDescent="0.25">
      <c r="A12" s="9">
        <v>6</v>
      </c>
      <c r="B12" s="35" t="s">
        <v>34</v>
      </c>
      <c r="C12" s="76">
        <v>4</v>
      </c>
      <c r="D12" s="16"/>
      <c r="E12" s="68" t="s">
        <v>19</v>
      </c>
      <c r="F12" s="13">
        <f t="shared" si="0"/>
        <v>90</v>
      </c>
      <c r="G12" s="73">
        <f t="shared" si="1"/>
        <v>0</v>
      </c>
      <c r="H12" s="15">
        <f t="shared" si="1"/>
        <v>0</v>
      </c>
      <c r="I12" s="22">
        <f t="shared" si="1"/>
        <v>90</v>
      </c>
      <c r="J12" s="74"/>
      <c r="K12" s="15"/>
      <c r="L12" s="40">
        <v>45</v>
      </c>
      <c r="M12" s="23"/>
      <c r="N12" s="15"/>
      <c r="O12" s="79">
        <v>45</v>
      </c>
      <c r="P12" s="13" t="s">
        <v>21</v>
      </c>
      <c r="Q12" s="44" t="s">
        <v>42</v>
      </c>
      <c r="R12" s="83" t="s">
        <v>49</v>
      </c>
    </row>
    <row r="13" spans="1:19" s="4" customFormat="1" ht="33" customHeight="1" x14ac:dyDescent="0.25">
      <c r="A13" s="9">
        <v>7</v>
      </c>
      <c r="B13" s="90" t="s">
        <v>35</v>
      </c>
      <c r="C13" s="76">
        <v>2</v>
      </c>
      <c r="D13" s="16"/>
      <c r="E13" s="69" t="s">
        <v>20</v>
      </c>
      <c r="F13" s="13">
        <f t="shared" si="0"/>
        <v>60</v>
      </c>
      <c r="G13" s="73">
        <f t="shared" si="1"/>
        <v>0</v>
      </c>
      <c r="H13" s="15">
        <f t="shared" si="1"/>
        <v>0</v>
      </c>
      <c r="I13" s="22">
        <f t="shared" si="1"/>
        <v>60</v>
      </c>
      <c r="J13" s="74"/>
      <c r="K13" s="15"/>
      <c r="L13" s="40">
        <v>30</v>
      </c>
      <c r="M13" s="23"/>
      <c r="N13" s="15"/>
      <c r="O13" s="79">
        <v>30</v>
      </c>
      <c r="P13" s="13" t="s">
        <v>21</v>
      </c>
      <c r="Q13" s="44" t="s">
        <v>42</v>
      </c>
      <c r="R13" s="83" t="s">
        <v>63</v>
      </c>
    </row>
    <row r="14" spans="1:19" s="4" customFormat="1" ht="33" customHeight="1" x14ac:dyDescent="0.25">
      <c r="A14" s="9">
        <v>8</v>
      </c>
      <c r="B14" s="20" t="s">
        <v>30</v>
      </c>
      <c r="C14" s="76">
        <v>4</v>
      </c>
      <c r="D14" s="11"/>
      <c r="E14" s="69" t="s">
        <v>20</v>
      </c>
      <c r="F14" s="13">
        <f t="shared" ref="F14" si="5">SUM(G14:I14)</f>
        <v>40</v>
      </c>
      <c r="G14" s="73">
        <f t="shared" ref="G14" si="6">J14+M14</f>
        <v>15</v>
      </c>
      <c r="H14" s="15">
        <f t="shared" si="1"/>
        <v>0</v>
      </c>
      <c r="I14" s="22">
        <f t="shared" si="1"/>
        <v>25</v>
      </c>
      <c r="J14" s="74"/>
      <c r="K14" s="15"/>
      <c r="L14" s="75"/>
      <c r="M14" s="23">
        <v>15</v>
      </c>
      <c r="N14" s="15"/>
      <c r="O14" s="79">
        <v>25</v>
      </c>
      <c r="P14" s="13">
        <v>10</v>
      </c>
      <c r="Q14" s="44" t="s">
        <v>38</v>
      </c>
      <c r="R14" s="82" t="s">
        <v>39</v>
      </c>
    </row>
    <row r="15" spans="1:19" s="4" customFormat="1" ht="33" customHeight="1" x14ac:dyDescent="0.25">
      <c r="A15" s="9">
        <v>9</v>
      </c>
      <c r="B15" s="20" t="s">
        <v>32</v>
      </c>
      <c r="C15" s="76">
        <v>8</v>
      </c>
      <c r="D15" s="11"/>
      <c r="E15" s="68" t="s">
        <v>19</v>
      </c>
      <c r="F15" s="13">
        <f t="shared" ref="F15:F16" si="7">SUM(G15:I15)</f>
        <v>80</v>
      </c>
      <c r="G15" s="73">
        <f t="shared" ref="G15:G16" si="8">J15+M15</f>
        <v>25</v>
      </c>
      <c r="H15" s="15">
        <f t="shared" si="1"/>
        <v>0</v>
      </c>
      <c r="I15" s="22">
        <f t="shared" si="1"/>
        <v>55</v>
      </c>
      <c r="J15" s="74"/>
      <c r="K15" s="15"/>
      <c r="L15" s="75"/>
      <c r="M15" s="23">
        <v>25</v>
      </c>
      <c r="N15" s="15"/>
      <c r="O15" s="79">
        <v>55</v>
      </c>
      <c r="P15" s="13">
        <v>12</v>
      </c>
      <c r="Q15" s="44" t="s">
        <v>46</v>
      </c>
      <c r="R15" s="82" t="s">
        <v>76</v>
      </c>
    </row>
    <row r="16" spans="1:19" s="4" customFormat="1" ht="33" customHeight="1" x14ac:dyDescent="0.25">
      <c r="A16" s="9">
        <v>10</v>
      </c>
      <c r="B16" s="20" t="s">
        <v>33</v>
      </c>
      <c r="C16" s="76">
        <v>2</v>
      </c>
      <c r="D16" s="11"/>
      <c r="E16" s="69" t="s">
        <v>20</v>
      </c>
      <c r="F16" s="13">
        <f t="shared" si="7"/>
        <v>30</v>
      </c>
      <c r="G16" s="73">
        <f t="shared" si="8"/>
        <v>10</v>
      </c>
      <c r="H16" s="15">
        <f t="shared" si="1"/>
        <v>0</v>
      </c>
      <c r="I16" s="22">
        <f t="shared" si="1"/>
        <v>20</v>
      </c>
      <c r="J16" s="74"/>
      <c r="K16" s="15"/>
      <c r="L16" s="75"/>
      <c r="M16" s="23">
        <v>10</v>
      </c>
      <c r="N16" s="15"/>
      <c r="O16" s="79">
        <v>20</v>
      </c>
      <c r="P16" s="13">
        <v>12</v>
      </c>
      <c r="Q16" s="44" t="s">
        <v>47</v>
      </c>
      <c r="R16" s="82" t="s">
        <v>48</v>
      </c>
    </row>
    <row r="17" spans="1:18" s="4" customFormat="1" ht="33" customHeight="1" x14ac:dyDescent="0.25">
      <c r="A17" s="9">
        <v>11</v>
      </c>
      <c r="B17" s="19" t="s">
        <v>25</v>
      </c>
      <c r="C17" s="77" t="s">
        <v>62</v>
      </c>
      <c r="D17" s="11"/>
      <c r="E17" s="69" t="s">
        <v>81</v>
      </c>
      <c r="F17" s="13">
        <f t="shared" si="0"/>
        <v>3</v>
      </c>
      <c r="G17" s="73">
        <f t="shared" si="1"/>
        <v>0</v>
      </c>
      <c r="H17" s="15">
        <f t="shared" si="1"/>
        <v>3</v>
      </c>
      <c r="I17" s="22">
        <f t="shared" si="1"/>
        <v>0</v>
      </c>
      <c r="J17" s="74"/>
      <c r="K17" s="15"/>
      <c r="L17" s="40"/>
      <c r="M17" s="23"/>
      <c r="N17" s="15">
        <v>3</v>
      </c>
      <c r="O17" s="79"/>
      <c r="P17" s="13"/>
      <c r="Q17" s="62" t="s">
        <v>56</v>
      </c>
      <c r="R17" s="63" t="s">
        <v>57</v>
      </c>
    </row>
    <row r="18" spans="1:18" s="4" customFormat="1" ht="33" customHeight="1" thickBot="1" x14ac:dyDescent="0.3">
      <c r="A18" s="9">
        <v>12</v>
      </c>
      <c r="B18" s="18" t="s">
        <v>18</v>
      </c>
      <c r="C18" s="78">
        <v>2</v>
      </c>
      <c r="D18" s="25"/>
      <c r="E18" s="70" t="s">
        <v>20</v>
      </c>
      <c r="F18" s="17">
        <f t="shared" si="0"/>
        <v>40</v>
      </c>
      <c r="G18" s="110">
        <f t="shared" si="1"/>
        <v>20</v>
      </c>
      <c r="H18" s="26">
        <f t="shared" si="1"/>
        <v>0</v>
      </c>
      <c r="I18" s="94">
        <f t="shared" si="1"/>
        <v>20</v>
      </c>
      <c r="J18" s="111"/>
      <c r="K18" s="26"/>
      <c r="L18" s="43"/>
      <c r="M18" s="95">
        <v>20</v>
      </c>
      <c r="N18" s="26"/>
      <c r="O18" s="112">
        <v>20</v>
      </c>
      <c r="P18" s="17">
        <v>15</v>
      </c>
      <c r="Q18" s="85" t="s">
        <v>50</v>
      </c>
      <c r="R18" s="84" t="s">
        <v>77</v>
      </c>
    </row>
    <row r="19" spans="1:18" s="31" customFormat="1" ht="18.75" thickBot="1" x14ac:dyDescent="0.3">
      <c r="A19" s="153" t="s">
        <v>23</v>
      </c>
      <c r="B19" s="171"/>
      <c r="C19" s="71">
        <f>SUM(C7:C18)</f>
        <v>57</v>
      </c>
      <c r="D19" s="32"/>
      <c r="E19" s="32"/>
      <c r="F19" s="33">
        <f>SUM(F7:F18)</f>
        <v>727</v>
      </c>
      <c r="G19" s="113">
        <f t="shared" ref="G19:O19" si="9">SUM(G7:G18)</f>
        <v>181</v>
      </c>
      <c r="H19" s="99">
        <f t="shared" si="9"/>
        <v>57</v>
      </c>
      <c r="I19" s="114">
        <f t="shared" si="9"/>
        <v>489</v>
      </c>
      <c r="J19" s="113">
        <f t="shared" si="9"/>
        <v>93</v>
      </c>
      <c r="K19" s="99">
        <f t="shared" si="9"/>
        <v>42</v>
      </c>
      <c r="L19" s="114">
        <f t="shared" si="9"/>
        <v>242</v>
      </c>
      <c r="M19" s="113">
        <f t="shared" si="9"/>
        <v>88</v>
      </c>
      <c r="N19" s="99">
        <f t="shared" si="9"/>
        <v>15</v>
      </c>
      <c r="O19" s="114">
        <f t="shared" si="9"/>
        <v>247</v>
      </c>
      <c r="P19" s="80"/>
      <c r="Q19" s="64"/>
      <c r="R19" s="65"/>
    </row>
    <row r="20" spans="1:18" s="28" customFormat="1" ht="19.5" thickBot="1" x14ac:dyDescent="0.35">
      <c r="A20" s="147" t="s">
        <v>78</v>
      </c>
      <c r="B20" s="148"/>
      <c r="C20" s="148"/>
      <c r="D20" s="148"/>
      <c r="E20" s="148"/>
      <c r="F20" s="148"/>
      <c r="G20" s="149"/>
      <c r="H20" s="149"/>
      <c r="I20" s="149"/>
      <c r="J20" s="150"/>
      <c r="K20" s="150"/>
      <c r="L20" s="150"/>
      <c r="M20" s="150"/>
      <c r="N20" s="150"/>
      <c r="O20" s="150"/>
      <c r="P20" s="148"/>
      <c r="Q20" s="151"/>
      <c r="R20" s="152"/>
    </row>
    <row r="21" spans="1:18" s="2" customFormat="1" ht="33" customHeight="1" x14ac:dyDescent="0.2">
      <c r="A21" s="8">
        <v>13</v>
      </c>
      <c r="B21" s="130" t="s">
        <v>36</v>
      </c>
      <c r="C21" s="38">
        <v>1</v>
      </c>
      <c r="D21" s="16" t="s">
        <v>20</v>
      </c>
      <c r="E21" s="12"/>
      <c r="F21" s="27">
        <f t="shared" ref="F21:F27" si="10">SUM(G21:I21)</f>
        <v>15</v>
      </c>
      <c r="G21" s="14">
        <f t="shared" ref="G21:G27" si="11">J21+M21</f>
        <v>15</v>
      </c>
      <c r="H21" s="15">
        <f t="shared" ref="H21:I27" si="12">K21+N21</f>
        <v>0</v>
      </c>
      <c r="I21" s="22">
        <f t="shared" si="12"/>
        <v>0</v>
      </c>
      <c r="J21" s="54">
        <v>15</v>
      </c>
      <c r="K21" s="15"/>
      <c r="L21" s="40"/>
      <c r="M21" s="23"/>
      <c r="N21" s="15"/>
      <c r="O21" s="24"/>
      <c r="P21" s="67"/>
      <c r="Q21" s="143" t="s">
        <v>52</v>
      </c>
      <c r="R21" s="129" t="s">
        <v>53</v>
      </c>
    </row>
    <row r="22" spans="1:18" ht="33" customHeight="1" x14ac:dyDescent="0.25">
      <c r="A22" s="145">
        <v>14</v>
      </c>
      <c r="B22" s="131" t="s">
        <v>26</v>
      </c>
      <c r="C22" s="38">
        <v>2</v>
      </c>
      <c r="D22" s="16" t="s">
        <v>20</v>
      </c>
      <c r="E22" s="12"/>
      <c r="F22" s="141">
        <f>SUM(G22:I22)</f>
        <v>30</v>
      </c>
      <c r="G22" s="14">
        <f>J22+M22</f>
        <v>16</v>
      </c>
      <c r="H22" s="15">
        <f t="shared" ref="H22:I23" si="13">K22+N22</f>
        <v>14</v>
      </c>
      <c r="I22" s="22">
        <f t="shared" ref="I22" si="14">L22+O22</f>
        <v>0</v>
      </c>
      <c r="J22" s="54">
        <v>16</v>
      </c>
      <c r="K22" s="15">
        <v>14</v>
      </c>
      <c r="L22" s="40"/>
      <c r="M22" s="23"/>
      <c r="N22" s="15"/>
      <c r="O22" s="24"/>
      <c r="P22" s="67"/>
      <c r="Q22" s="44" t="s">
        <v>41</v>
      </c>
      <c r="R22" s="142" t="s">
        <v>51</v>
      </c>
    </row>
    <row r="23" spans="1:18" ht="36" customHeight="1" x14ac:dyDescent="0.25">
      <c r="A23" s="8">
        <v>15</v>
      </c>
      <c r="B23" s="134" t="s">
        <v>79</v>
      </c>
      <c r="C23" s="109">
        <v>2</v>
      </c>
      <c r="D23" s="21" t="s">
        <v>20</v>
      </c>
      <c r="E23" s="101"/>
      <c r="F23" s="102">
        <f>SUM(G23:I23)</f>
        <v>30</v>
      </c>
      <c r="G23" s="103">
        <f>J23+M23</f>
        <v>30</v>
      </c>
      <c r="H23" s="135">
        <f t="shared" si="13"/>
        <v>0</v>
      </c>
      <c r="I23" s="136">
        <f t="shared" si="13"/>
        <v>0</v>
      </c>
      <c r="J23" s="138">
        <v>30</v>
      </c>
      <c r="K23" s="36"/>
      <c r="L23" s="39"/>
      <c r="M23" s="137"/>
      <c r="N23" s="36"/>
      <c r="O23" s="106"/>
      <c r="P23" s="139"/>
      <c r="Q23" s="107" t="s">
        <v>46</v>
      </c>
      <c r="R23" s="140" t="s">
        <v>80</v>
      </c>
    </row>
    <row r="24" spans="1:18" ht="33" customHeight="1" x14ac:dyDescent="0.25">
      <c r="A24" s="8">
        <v>16</v>
      </c>
      <c r="B24" s="132" t="s">
        <v>58</v>
      </c>
      <c r="C24" s="38">
        <v>2</v>
      </c>
      <c r="D24" s="56"/>
      <c r="E24" s="57" t="s">
        <v>20</v>
      </c>
      <c r="F24" s="27">
        <f t="shared" ref="F24" si="15">SUM(G24:I24)</f>
        <v>30</v>
      </c>
      <c r="G24" s="14">
        <f t="shared" ref="G24:G26" si="16">J24+M24</f>
        <v>30</v>
      </c>
      <c r="H24" s="15">
        <f t="shared" ref="H24:I26" si="17">K24+N24</f>
        <v>0</v>
      </c>
      <c r="I24" s="22">
        <f t="shared" ref="I24" si="18">L24+O24</f>
        <v>0</v>
      </c>
      <c r="J24" s="72"/>
      <c r="K24" s="58"/>
      <c r="L24" s="59"/>
      <c r="M24" s="60">
        <v>30</v>
      </c>
      <c r="N24" s="58"/>
      <c r="O24" s="61"/>
      <c r="P24" s="66"/>
      <c r="Q24" s="62" t="s">
        <v>59</v>
      </c>
      <c r="R24" s="63" t="s">
        <v>60</v>
      </c>
    </row>
    <row r="25" spans="1:18" s="2" customFormat="1" ht="27" customHeight="1" x14ac:dyDescent="0.2">
      <c r="A25" s="145">
        <v>17</v>
      </c>
      <c r="B25" s="116" t="s">
        <v>72</v>
      </c>
      <c r="C25" s="76">
        <v>2</v>
      </c>
      <c r="D25" s="117"/>
      <c r="E25" s="69" t="s">
        <v>20</v>
      </c>
      <c r="F25" s="13">
        <f t="shared" ref="F25:F26" si="19">SUM(G25:I25)</f>
        <v>30</v>
      </c>
      <c r="G25" s="73">
        <f t="shared" si="16"/>
        <v>30</v>
      </c>
      <c r="H25" s="15">
        <f t="shared" si="17"/>
        <v>0</v>
      </c>
      <c r="I25" s="22">
        <f t="shared" si="17"/>
        <v>0</v>
      </c>
      <c r="J25" s="118"/>
      <c r="K25" s="15"/>
      <c r="L25" s="119"/>
      <c r="M25" s="23">
        <v>30</v>
      </c>
      <c r="N25" s="15"/>
      <c r="O25" s="24"/>
      <c r="P25" s="120"/>
      <c r="Q25" s="44" t="s">
        <v>40</v>
      </c>
      <c r="R25" s="81" t="s">
        <v>73</v>
      </c>
    </row>
    <row r="26" spans="1:18" s="2" customFormat="1" ht="27" customHeight="1" x14ac:dyDescent="0.2">
      <c r="A26" s="145">
        <v>18</v>
      </c>
      <c r="B26" s="121" t="s">
        <v>74</v>
      </c>
      <c r="C26" s="125">
        <v>2</v>
      </c>
      <c r="D26" s="122"/>
      <c r="E26" s="123" t="s">
        <v>20</v>
      </c>
      <c r="F26" s="13">
        <f t="shared" si="19"/>
        <v>30</v>
      </c>
      <c r="G26" s="110">
        <f t="shared" si="16"/>
        <v>30</v>
      </c>
      <c r="H26" s="26">
        <f t="shared" si="17"/>
        <v>0</v>
      </c>
      <c r="I26" s="94">
        <f t="shared" si="17"/>
        <v>0</v>
      </c>
      <c r="J26" s="124"/>
      <c r="K26" s="26"/>
      <c r="L26" s="126"/>
      <c r="M26" s="95">
        <v>30</v>
      </c>
      <c r="N26" s="26"/>
      <c r="O26" s="96"/>
      <c r="P26" s="127"/>
      <c r="Q26" s="128" t="s">
        <v>38</v>
      </c>
      <c r="R26" s="146" t="s">
        <v>39</v>
      </c>
    </row>
    <row r="27" spans="1:18" s="2" customFormat="1" ht="33" customHeight="1" thickBot="1" x14ac:dyDescent="0.25">
      <c r="A27" s="8">
        <v>19</v>
      </c>
      <c r="B27" s="133" t="s">
        <v>37</v>
      </c>
      <c r="C27" s="91">
        <v>1</v>
      </c>
      <c r="D27" s="41"/>
      <c r="E27" s="42" t="s">
        <v>20</v>
      </c>
      <c r="F27" s="92">
        <f t="shared" si="10"/>
        <v>15</v>
      </c>
      <c r="G27" s="93">
        <f t="shared" si="11"/>
        <v>15</v>
      </c>
      <c r="H27" s="26">
        <f t="shared" si="12"/>
        <v>0</v>
      </c>
      <c r="I27" s="94">
        <f t="shared" si="12"/>
        <v>0</v>
      </c>
      <c r="J27" s="55"/>
      <c r="K27" s="26"/>
      <c r="L27" s="43"/>
      <c r="M27" s="95">
        <v>15</v>
      </c>
      <c r="N27" s="26"/>
      <c r="O27" s="96"/>
      <c r="P27" s="97"/>
      <c r="Q27" s="144" t="s">
        <v>61</v>
      </c>
      <c r="R27" s="98" t="s">
        <v>54</v>
      </c>
    </row>
    <row r="28" spans="1:18" s="31" customFormat="1" ht="18.75" thickBot="1" x14ac:dyDescent="0.3">
      <c r="A28" s="153"/>
      <c r="B28" s="154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29"/>
      <c r="Q28" s="100"/>
      <c r="R28" s="30"/>
    </row>
  </sheetData>
  <mergeCells count="23">
    <mergeCell ref="P2:P4"/>
    <mergeCell ref="Q5:R5"/>
    <mergeCell ref="Q1:R1"/>
    <mergeCell ref="C2:E2"/>
    <mergeCell ref="F2:F4"/>
    <mergeCell ref="G2:I2"/>
    <mergeCell ref="J2:L2"/>
    <mergeCell ref="A20:R20"/>
    <mergeCell ref="A28:B28"/>
    <mergeCell ref="G1:O1"/>
    <mergeCell ref="A1:B1"/>
    <mergeCell ref="A2:B4"/>
    <mergeCell ref="J3:L3"/>
    <mergeCell ref="M3:O3"/>
    <mergeCell ref="A6:R6"/>
    <mergeCell ref="A19:B19"/>
    <mergeCell ref="Q2:Q4"/>
    <mergeCell ref="R2:R4"/>
    <mergeCell ref="C3:C4"/>
    <mergeCell ref="D3:E3"/>
    <mergeCell ref="G3:I3"/>
    <mergeCell ref="J5:L5"/>
    <mergeCell ref="M2:O2"/>
  </mergeCells>
  <pageMargins left="0.23622047244094491" right="0.23622047244094491" top="0.23622047244094491" bottom="0.2362204724409449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2022-05-23T10:54:56Z</cp:lastPrinted>
  <dcterms:created xsi:type="dcterms:W3CDTF">2021-05-11T09:28:09Z</dcterms:created>
  <dcterms:modified xsi:type="dcterms:W3CDTF">2022-10-10T11:40:09Z</dcterms:modified>
</cp:coreProperties>
</file>